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620" activeTab="0"/>
  </bookViews>
  <sheets>
    <sheet name="Form" sheetId="1" r:id="rId1"/>
    <sheet name="ImportData" sheetId="2" state="hidden" r:id="rId2"/>
    <sheet name="Country" sheetId="3" state="hidden" r:id="rId3"/>
    <sheet name="Date" sheetId="4" state="hidden" r:id="rId4"/>
    <sheet name="Visa" sheetId="5" state="hidden" r:id="rId5"/>
    <sheet name="Organization" sheetId="6" state="hidden" r:id="rId6"/>
    <sheet name="Field" sheetId="7" state="hidden" r:id="rId7"/>
    <sheet name="Post" sheetId="8" state="hidden" r:id="rId8"/>
  </sheets>
  <definedNames>
    <definedName name="_xlnm._FilterDatabase" localSheetId="2" hidden="1">'Country'!$A$1:$F$198</definedName>
    <definedName name="_xlnm.Print_Area" localSheetId="2">'Country'!$A$1:$C$199</definedName>
    <definedName name="_xlnm.Print_Area" localSheetId="0">'Form'!$A$1:$AF$80</definedName>
    <definedName name="_xlnm.Print_Area" localSheetId="1">'ImportData'!$A$1:$I$52</definedName>
  </definedNames>
  <calcPr fullCalcOnLoad="1"/>
</workbook>
</file>

<file path=xl/sharedStrings.xml><?xml version="1.0" encoding="utf-8"?>
<sst xmlns="http://schemas.openxmlformats.org/spreadsheetml/2006/main" count="503" uniqueCount="417">
  <si>
    <t>Media information</t>
  </si>
  <si>
    <t>Job title</t>
  </si>
  <si>
    <t>月</t>
  </si>
  <si>
    <t>日</t>
  </si>
  <si>
    <t>在留資格コード</t>
  </si>
  <si>
    <t>SOFA</t>
  </si>
  <si>
    <t>国名</t>
  </si>
  <si>
    <t>国コード</t>
  </si>
  <si>
    <t>行番号</t>
  </si>
  <si>
    <t>行番号</t>
  </si>
  <si>
    <t>ALBANIA(アルバニア共和国)</t>
  </si>
  <si>
    <t>ALGERIA(アルジェリア民主人民共和国)</t>
  </si>
  <si>
    <t>ANDORRA(アンドラ公国)</t>
  </si>
  <si>
    <t>ANGOLA(アンゴラ共和国)</t>
  </si>
  <si>
    <t>ANTIGUA AND BARBUDA(アンティグア・バーブーダ)</t>
  </si>
  <si>
    <t>ARGENTINE(アルゼンチン共和国)</t>
  </si>
  <si>
    <t>ARMENIA(アルメニア共和国)</t>
  </si>
  <si>
    <t>AUSTRALIA(オーストラリア連邦)</t>
  </si>
  <si>
    <t>AUSTRIA(オーストリア共和国)</t>
  </si>
  <si>
    <t>AZERBAIJAN(アゼルバイジャン共和国)</t>
  </si>
  <si>
    <t>BAHAMAS(バハマ国)</t>
  </si>
  <si>
    <t>BAHRAIN(バーレーン王国)</t>
  </si>
  <si>
    <t>BANGLADESH(バングラデシュ人民共和国)</t>
  </si>
  <si>
    <t>BARBADOS(バルバドス)</t>
  </si>
  <si>
    <t>BELARUS(ベラルーシ共和国)</t>
  </si>
  <si>
    <t>BELGIUM(ベルギー王国)</t>
  </si>
  <si>
    <t>BELIZE(ベリーズ)</t>
  </si>
  <si>
    <t>BENIN(ベナン共和国)</t>
  </si>
  <si>
    <t>BHUTAN(ブータン王国)</t>
  </si>
  <si>
    <t>BOLIVIA(ボリビア多民族国)</t>
  </si>
  <si>
    <t>BOSNIA AND HERZEGOVINA(ボスニア・ヘルツェゴビナ)</t>
  </si>
  <si>
    <t>BOTSWANA(ボツワナ共和国)</t>
  </si>
  <si>
    <t>BRAZIL(ブラジル連邦共和国)</t>
  </si>
  <si>
    <t>BRUNEI(ブルネイ・ダルサラーム国)</t>
  </si>
  <si>
    <t>BULGARIA(ブルガリア共和国)</t>
  </si>
  <si>
    <t>BURKINA FASO(ブルキナファソ)</t>
  </si>
  <si>
    <t>BURUNDI(ブルンジ共和国)</t>
  </si>
  <si>
    <t>CAMBODIA(カンボジア王国)</t>
  </si>
  <si>
    <t>CAMEROON(カメルーン共和国)</t>
  </si>
  <si>
    <t>CANADA(カナダ)</t>
  </si>
  <si>
    <t>CAPE VERDE(カーボヴェルデ共和国)</t>
  </si>
  <si>
    <t>CENTRAL AFRICAN REPUBLIC(中央アフリカ共和国)</t>
  </si>
  <si>
    <t>CHAD(チャド共和国)</t>
  </si>
  <si>
    <t>CHILE(チリ共和国)</t>
  </si>
  <si>
    <t>CHINA(中華人民共和国)</t>
  </si>
  <si>
    <t>COLOMBIA(コロンビア共和国)</t>
  </si>
  <si>
    <t>COMMONWEALTH OF DOMINICA(ドミニカ国)</t>
  </si>
  <si>
    <t>COMOROS(コモロ連合)</t>
  </si>
  <si>
    <t>COSTA RICA(コスタリカ共和国)</t>
  </si>
  <si>
    <t>COTE D'IVOIRE(コートジボワール共和国)</t>
  </si>
  <si>
    <t>CROATIA(クロアチア共和国)</t>
  </si>
  <si>
    <t>CUBA(キューバ共和国)</t>
  </si>
  <si>
    <t>CYPRUS(キプロス共和国)</t>
  </si>
  <si>
    <t>CZECH REPUBLIC(チェコ共和国)</t>
  </si>
  <si>
    <t>DENMARK(デンマーク王国)</t>
  </si>
  <si>
    <t>DJIBOUTI(ジブチ共和国)</t>
  </si>
  <si>
    <t>DOMINICAN REPUBLIC(ドミニカ共和国)</t>
  </si>
  <si>
    <t>ECUADOR(エクアドル共和国)</t>
  </si>
  <si>
    <t>EGYPT(エジプト・アラブ共和国)</t>
  </si>
  <si>
    <t>EL SALVADOR(エルサルバドル共和国)</t>
  </si>
  <si>
    <t>EQUATORIAL GUINEA(赤道ギニア共和国)</t>
  </si>
  <si>
    <t>ERITREA(エリトリア国)</t>
  </si>
  <si>
    <t>ESTONIA(エストニア共和国)</t>
  </si>
  <si>
    <t>ETHIOPIA(エチオピア連邦民主共和国)</t>
  </si>
  <si>
    <t>FIJI(フィジー諸島共和国)</t>
  </si>
  <si>
    <t>FINLAND(フィンランド共和国)</t>
  </si>
  <si>
    <t>FORMER YUGOSLAV REPUBLIC OF MACEDONIA(マケドニア旧ユーゴスラビア共和国)</t>
  </si>
  <si>
    <t>FRANCE(フランス共和国)</t>
  </si>
  <si>
    <t>GABONESE REPUBLIC(ガボン共和国)</t>
  </si>
  <si>
    <t>GAMBIA(ガンビア共和国)</t>
  </si>
  <si>
    <t>GEORGIA(グルジア)</t>
  </si>
  <si>
    <t>GERMANY(ドイツ連邦共和国)</t>
  </si>
  <si>
    <t>GHANA(ガーナ共和国)</t>
  </si>
  <si>
    <t>GREECE(ギリシャ共和国)</t>
  </si>
  <si>
    <t>GRENADA(グレナダ)</t>
  </si>
  <si>
    <t>GUATEMALA(グアテマラ共和国)</t>
  </si>
  <si>
    <t>GUINEA(ギニア共和国)</t>
  </si>
  <si>
    <t>GUINEA-BISSAU(ギニアビサウ共和国)</t>
  </si>
  <si>
    <t>GUYANA(ガイアナ共和国)</t>
  </si>
  <si>
    <t>HAITI(ハイチ共和国)</t>
  </si>
  <si>
    <t>HONDURAS(ホンジュラス共和国)</t>
  </si>
  <si>
    <t>HONG KONG(香港)</t>
  </si>
  <si>
    <t>HUNGARY(ハンガリー共和国)</t>
  </si>
  <si>
    <t>ICELAND(アイスランド共和国)</t>
  </si>
  <si>
    <t>INDIA(インド)</t>
  </si>
  <si>
    <t>INDONESIA(インドネシア共和国)</t>
  </si>
  <si>
    <t>IRAN(イラン・イスラム共和国)</t>
  </si>
  <si>
    <t>IRAQ(イラク共和国)</t>
  </si>
  <si>
    <t>IRELAND(アイルランド)</t>
  </si>
  <si>
    <t>ISRAEL(イスラエル国)</t>
  </si>
  <si>
    <t>ITALY(イタリア共和国)</t>
  </si>
  <si>
    <t>JAMAICA(ジャマイカ)</t>
  </si>
  <si>
    <t>JORDAN(ヨルダン・ハシェミット王国)</t>
  </si>
  <si>
    <t>KAZAKHSTAN(カザフスタン共和国)</t>
  </si>
  <si>
    <t>KENYA(ケニア共和国)</t>
  </si>
  <si>
    <t>KIRIBATI(キリバス共和国)</t>
  </si>
  <si>
    <t>KOSOVO(コソボ共和国)</t>
  </si>
  <si>
    <t>KUWAIT(クウェート国)</t>
  </si>
  <si>
    <t>KYRGYZ REPUBLIC(キルギス共和国)</t>
  </si>
  <si>
    <t>LAOS(ラオス人民民主共和国)</t>
  </si>
  <si>
    <t>LATVIA(ラトビア共和国)</t>
  </si>
  <si>
    <t>LEBANON(レバノン共和国)</t>
  </si>
  <si>
    <t>LESOTHO(レソト王国)</t>
  </si>
  <si>
    <t>LIBERIA(リベリア共和国)</t>
  </si>
  <si>
    <t>LIBYA(大リビア・アラブ社会主義人民ジャマーヒリーヤ国（リビア）)</t>
  </si>
  <si>
    <t>LIECHTENSTEIN(リヒテンシュタイン公国)</t>
  </si>
  <si>
    <t>LITHUANIA(リトアニア共和国)</t>
  </si>
  <si>
    <t>LUXEMBOURG(ルクセンブルク大公国)</t>
  </si>
  <si>
    <t>MADAGASCAR(マダガスカル共和国)</t>
  </si>
  <si>
    <t>MALAWI(マラウイ共和国)</t>
  </si>
  <si>
    <t>MALAYSIA(マレーシア)</t>
  </si>
  <si>
    <t>MALDIVES(モルディブ共和国)</t>
  </si>
  <si>
    <t>MALI(マリ共和国)</t>
  </si>
  <si>
    <t>MALTA(マルタ共和国)</t>
  </si>
  <si>
    <t>MARSHALL(マーシャル諸島共和国)</t>
  </si>
  <si>
    <t>MAURITANIA(モーリタニア・イスラム共和国)</t>
  </si>
  <si>
    <t>MAURITIUS(モーリシャス共和国)</t>
  </si>
  <si>
    <t>MEXICO(メキシコ合衆国)</t>
  </si>
  <si>
    <t>MICRONESIA(ミクロネシア連邦)</t>
  </si>
  <si>
    <t>MOLDOVA(モルドバ共和国)</t>
  </si>
  <si>
    <t>MONACO(モナコ公国)</t>
  </si>
  <si>
    <t>MONGOLIA(モンゴル国)</t>
  </si>
  <si>
    <t>MONTENEGRO(モンテネグロ)</t>
  </si>
  <si>
    <t>MOROCCO(モロッコ王国)</t>
  </si>
  <si>
    <t>MOZAMBIQUE(モザンビーク共和国)</t>
  </si>
  <si>
    <t>MYANMAR(ミャンマー連邦)</t>
  </si>
  <si>
    <t>NAMIBIA(ナミビア共和国)</t>
  </si>
  <si>
    <t>NAURU(ナウル共和国)</t>
  </si>
  <si>
    <t>NEPAL(ネパール連邦民主共和国)</t>
  </si>
  <si>
    <t>NETHERLANDS(オランダ王国)</t>
  </si>
  <si>
    <t>NEW ZEALAND(ニュージーランド)</t>
  </si>
  <si>
    <t>NICARAGUA(ニカラグア共和国)</t>
  </si>
  <si>
    <t>NIGER(ニジェール共和国)</t>
  </si>
  <si>
    <t>NIGERIA(ナイジェリア連邦共和国)</t>
  </si>
  <si>
    <t>NORTH KOREA(北朝鮮)</t>
  </si>
  <si>
    <t>NORWAY(ノルウェー王国)</t>
  </si>
  <si>
    <t>OMAN(オマーン国)</t>
  </si>
  <si>
    <t>PAKISTAN(パキスタン・イスラム共和国)</t>
  </si>
  <si>
    <t>PALAU(パラオ共和国)</t>
  </si>
  <si>
    <t>PANAMA(パナマ共和国)</t>
  </si>
  <si>
    <t>PAPUA NEW GUINEA(パプアニューギニア独立国)</t>
  </si>
  <si>
    <t>PARAGUAY(パラグアイ共和国)</t>
  </si>
  <si>
    <t>PERU(ペルー共和国)</t>
  </si>
  <si>
    <t>PHILIPPINES(フィリピン共和国)</t>
  </si>
  <si>
    <t>POLAND(ポーランド共和国)</t>
  </si>
  <si>
    <t>PORTUGAL(ポルトガル共和国)</t>
  </si>
  <si>
    <t>QATAR(カタール国)</t>
  </si>
  <si>
    <t>REPUBLIC OF CONGO(コンゴ共和国)</t>
  </si>
  <si>
    <t>REPUBLIC OF KOREA(大韓民国)</t>
  </si>
  <si>
    <t>ROMANIA(ルーマニア)</t>
  </si>
  <si>
    <t>RUSSIA(ロシア)</t>
  </si>
  <si>
    <t>RWANDA(ルワンダ共和国)</t>
  </si>
  <si>
    <t>SAINT CHRISTOPHER AND NEVIS(セントクリストファー・ネーヴィス)</t>
  </si>
  <si>
    <t>SAINT LUCIA(セントルシア)</t>
  </si>
  <si>
    <t>SAINT VINCENT AND THE GRENADINES(セントビンセント及びグレナディーン諸島)</t>
  </si>
  <si>
    <t>SAMOA(サモア独立国)</t>
  </si>
  <si>
    <t>SAN MARINO(サンマリノ共和国)</t>
  </si>
  <si>
    <t>SAO TOME AND PRINCIPE(サントメ・プリンシペ民主共和国)</t>
  </si>
  <si>
    <t>SAUDI ARABIA(サウジアラビア王国)</t>
  </si>
  <si>
    <t>SENEGAL(セネガル共和国)</t>
  </si>
  <si>
    <t>SERBIA(セルビア共和国)</t>
  </si>
  <si>
    <t>SEYCHELLES(セーシェル共和国)</t>
  </si>
  <si>
    <t>SIERRA LEONE(シエラレオネ共和国)</t>
  </si>
  <si>
    <t>SINGAPORE(シンガポール共和国)</t>
  </si>
  <si>
    <t>SLOVAK REPUBLIC(スロバキア共和国)</t>
  </si>
  <si>
    <t>SLOVENIA(スロベニア共和国)</t>
  </si>
  <si>
    <t>SOLOMON(ソロモン諸島)</t>
  </si>
  <si>
    <t>SOMALIA(ソマリア民主共和国)</t>
  </si>
  <si>
    <t>SOUTH AFRICA(南アフリカ共和国)</t>
  </si>
  <si>
    <t>SPAIN(スペイン)</t>
  </si>
  <si>
    <t>SRI LANKA(スリランカ民主社会主義共和国)</t>
  </si>
  <si>
    <t>SUDAN(スーダン共和国)</t>
  </si>
  <si>
    <t>SURINAME(スリナム共和国)</t>
  </si>
  <si>
    <t>SWAZILAND(スワジランド王国)</t>
  </si>
  <si>
    <t>SWEDEN(スウェーデン王国)</t>
  </si>
  <si>
    <t>SWITZERLAND(スイス連邦)</t>
  </si>
  <si>
    <t>SYRIA(シリア・アラブ共和国)</t>
  </si>
  <si>
    <t>TAIWAN(台湾)</t>
  </si>
  <si>
    <t>TAJIKISTAN(タジキスタン共和国)</t>
  </si>
  <si>
    <t>TANZANIA(タンザニア連合共和国)</t>
  </si>
  <si>
    <t>THAILAND(タイ王国)</t>
  </si>
  <si>
    <t>THE DEMOCRATIC REPUBLIC OF THE CONGO(コンゴ民主共和国)</t>
  </si>
  <si>
    <t>TIMOR-LESTE(東ティモール民主共和国)</t>
  </si>
  <si>
    <t>TOGO(トーゴ共和国)</t>
  </si>
  <si>
    <t>TONGA(トンガ王国)</t>
  </si>
  <si>
    <t>TRINIDAD AND TOBAGO(トリニダード・トバゴ共和国)</t>
  </si>
  <si>
    <t>TUNISIA(チュニジア共和国)</t>
  </si>
  <si>
    <t>TURKEY(トルコ共和国)</t>
  </si>
  <si>
    <t>TURKMENISTAN(トルクメニスタン)</t>
  </si>
  <si>
    <t>TUVALU(ツバル)</t>
  </si>
  <si>
    <t>UGANDA(ウガンダ共和国)</t>
  </si>
  <si>
    <t>UKRAINE(ウクライナ)</t>
  </si>
  <si>
    <t>UNITED ARAB EMIRATES(アラブ首長国連邦)</t>
  </si>
  <si>
    <t>UNITED STATES(アメリカ合衆国)</t>
  </si>
  <si>
    <t>URUGUAY(ウルグアイ東方共和国)</t>
  </si>
  <si>
    <t>UZBEKISTAN(ウズベキスタン共和国)</t>
  </si>
  <si>
    <t>VANUATU(バヌアツ共和国)</t>
  </si>
  <si>
    <t>VATICAN(バチカン市国)</t>
  </si>
  <si>
    <t>VENEZUELA(ベネズエラ・ボリバル共和国)</t>
  </si>
  <si>
    <t>VIET NAM(ベトナム社会主義共和国)</t>
  </si>
  <si>
    <t>YEMEN(イエメン共和国)</t>
  </si>
  <si>
    <t>ZAMBIA(ザンビア共和国)</t>
  </si>
  <si>
    <t>ZIMBABWE(ジンバブエ共和国)</t>
  </si>
  <si>
    <t>English</t>
  </si>
  <si>
    <t>報道</t>
  </si>
  <si>
    <t>投資・経営</t>
  </si>
  <si>
    <t>企業内転勤</t>
  </si>
  <si>
    <t>公用</t>
  </si>
  <si>
    <t>永住者</t>
  </si>
  <si>
    <t>日本人の配偶者等</t>
  </si>
  <si>
    <t>定住者</t>
  </si>
  <si>
    <t>日本人</t>
  </si>
  <si>
    <t>特別永住者</t>
  </si>
  <si>
    <t>その他</t>
  </si>
  <si>
    <t>年（生年月日）</t>
  </si>
  <si>
    <t>年（左記以外）</t>
  </si>
  <si>
    <t>機関コード</t>
  </si>
  <si>
    <t>機関種類名称</t>
  </si>
  <si>
    <t>新聞</t>
  </si>
  <si>
    <t>通信社</t>
  </si>
  <si>
    <t>雑誌</t>
  </si>
  <si>
    <t>ラジオ</t>
  </si>
  <si>
    <t>テレビ</t>
  </si>
  <si>
    <t>写真</t>
  </si>
  <si>
    <t>専門分野コード</t>
  </si>
  <si>
    <t>専門分野名称</t>
  </si>
  <si>
    <t>政治</t>
  </si>
  <si>
    <t>経済</t>
  </si>
  <si>
    <t>外交</t>
  </si>
  <si>
    <t>国際</t>
  </si>
  <si>
    <t>記者証番号</t>
  </si>
  <si>
    <t>姓（アルファベット）</t>
  </si>
  <si>
    <t>名（アルファベット）</t>
  </si>
  <si>
    <t>姓（漢字）</t>
  </si>
  <si>
    <t>名（漢字）</t>
  </si>
  <si>
    <t>国籍</t>
  </si>
  <si>
    <t>国コード</t>
  </si>
  <si>
    <t>生年月日</t>
  </si>
  <si>
    <t>yyyy/MM/dd</t>
  </si>
  <si>
    <t>性別</t>
  </si>
  <si>
    <t>1：男、2：女</t>
  </si>
  <si>
    <t>住所（私用）（郵便番号）</t>
  </si>
  <si>
    <t>ハイフン有</t>
  </si>
  <si>
    <t>住所（私用）</t>
  </si>
  <si>
    <t>電話番号（私用）</t>
  </si>
  <si>
    <t>ファックス（私用）</t>
  </si>
  <si>
    <t>機関名</t>
  </si>
  <si>
    <t>機関国名</t>
  </si>
  <si>
    <t>機関種類</t>
  </si>
  <si>
    <t>機関種類コード</t>
  </si>
  <si>
    <t>日本所在地1（郵便番号）</t>
  </si>
  <si>
    <t>日本所在地1（住所1）</t>
  </si>
  <si>
    <t>日本所在地1（住所2）</t>
  </si>
  <si>
    <t>日本所在地2（郵便番号）</t>
  </si>
  <si>
    <t>日本所在地2（住所1）</t>
  </si>
  <si>
    <t>日本所在地2（住所2）</t>
  </si>
  <si>
    <t>日本所在地3（郵便番号）</t>
  </si>
  <si>
    <t>日本所在地3（住所1）</t>
  </si>
  <si>
    <t>日本所在地3（住所2）</t>
  </si>
  <si>
    <t>所属機関の日本における電話番号1</t>
  </si>
  <si>
    <t>所属機関の日本における電話番号2</t>
  </si>
  <si>
    <t>所属機関の日本における電話番号3</t>
  </si>
  <si>
    <t>所属機関の日本におけるファックス1</t>
  </si>
  <si>
    <t>所属機関の日本におけるファックス2</t>
  </si>
  <si>
    <t>所属機関の日本におけるファックス3</t>
  </si>
  <si>
    <t>専門分野</t>
  </si>
  <si>
    <t>在留資格</t>
  </si>
  <si>
    <t>在留資格コード</t>
  </si>
  <si>
    <t>在留資格の有効期限</t>
  </si>
  <si>
    <t>旅券の有効期限</t>
  </si>
  <si>
    <t>外国人登録証の有効期限</t>
  </si>
  <si>
    <t>TRUE/FALSE</t>
  </si>
  <si>
    <t>01</t>
  </si>
  <si>
    <t>02</t>
  </si>
  <si>
    <t>03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</si>
  <si>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</si>
  <si>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</si>
  <si>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</si>
  <si>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</si>
  <si>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</si>
  <si>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</si>
  <si>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</si>
  <si>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</si>
  <si>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</si>
  <si>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</si>
  <si>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</si>
  <si>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</si>
  <si>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</si>
  <si>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</si>
  <si>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</si>
  <si>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</si>
  <si>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</si>
  <si>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</si>
  <si>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</si>
  <si>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</si>
  <si>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</si>
  <si>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</si>
  <si>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</si>
  <si>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</si>
  <si>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</si>
  <si>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</si>
  <si>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</si>
  <si>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</si>
  <si>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</si>
  <si>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</si>
  <si>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2010</t>
  </si>
  <si>
    <t>支局長</t>
  </si>
  <si>
    <t>特派員</t>
  </si>
  <si>
    <t>支局員</t>
  </si>
  <si>
    <t>通信員</t>
  </si>
  <si>
    <t>項目名</t>
  </si>
  <si>
    <t>取込データ</t>
  </si>
  <si>
    <t>1（在職中）</t>
  </si>
  <si>
    <t>2（代表者）</t>
  </si>
  <si>
    <t>3（国会記章申請者）</t>
  </si>
  <si>
    <t>4（国会記章申請日）</t>
  </si>
  <si>
    <t>5（記者リスト記載者）</t>
  </si>
  <si>
    <t>6（メモ欄）</t>
  </si>
  <si>
    <t>7（申請日）</t>
  </si>
  <si>
    <t>8（申請種類）</t>
  </si>
  <si>
    <t>9（役職）</t>
  </si>
  <si>
    <t>1～3</t>
  </si>
  <si>
    <t>リンクするセル参照先</t>
  </si>
  <si>
    <t>マスターデータ参照結果</t>
  </si>
  <si>
    <t>E-MAILl1</t>
  </si>
  <si>
    <t>E-MAIL2</t>
  </si>
  <si>
    <t>E-MAIL3</t>
  </si>
  <si>
    <t>リスト表示名称</t>
  </si>
  <si>
    <t>形式</t>
  </si>
  <si>
    <t>6（メモ欄）追記①：機関種類（その他）</t>
  </si>
  <si>
    <t>6（メモ欄）追記②：役職（その他）</t>
  </si>
  <si>
    <t>6（メモ欄）追記③：専門分野（その他）</t>
  </si>
  <si>
    <t>6（メモ欄）追記④：在留資格（その他）</t>
  </si>
  <si>
    <t>Japanese</t>
  </si>
  <si>
    <t>Non-Japanese</t>
  </si>
  <si>
    <t>Year</t>
  </si>
  <si>
    <t>Month</t>
  </si>
  <si>
    <t>Day</t>
  </si>
  <si>
    <r>
      <t xml:space="preserve"> </t>
    </r>
    <r>
      <rPr>
        <sz val="9"/>
        <color indexed="8"/>
        <rFont val="ＭＳ Ｐゴシック"/>
        <family val="3"/>
      </rPr>
      <t>〒</t>
    </r>
  </si>
  <si>
    <r>
      <rPr>
        <sz val="9"/>
        <color indexed="8"/>
        <rFont val="ＭＳ Ｐゴシック"/>
        <family val="3"/>
      </rPr>
      <t>－</t>
    </r>
  </si>
  <si>
    <t>Others</t>
  </si>
  <si>
    <t>Number of circulation/audience</t>
  </si>
  <si>
    <r>
      <rPr>
        <sz val="9"/>
        <color indexed="8"/>
        <rFont val="ＭＳ Ｐゴシック"/>
        <family val="3"/>
      </rPr>
      <t>　</t>
    </r>
  </si>
  <si>
    <t>Non-Japanese</t>
  </si>
  <si>
    <r>
      <t>Check sheet for document</t>
    </r>
    <r>
      <rPr>
        <sz val="11"/>
        <color indexed="8"/>
        <rFont val="Calibri"/>
        <family val="2"/>
      </rPr>
      <t>s required</t>
    </r>
  </si>
  <si>
    <t>Applicant's information</t>
  </si>
  <si>
    <t>Month</t>
  </si>
  <si>
    <t>Application Form for Foreign Press Registration Card (FPR Card)</t>
  </si>
  <si>
    <t>　
(If applicable)</t>
  </si>
  <si>
    <t>Specialist area (Please describe in detail for 'Others'.)</t>
  </si>
  <si>
    <t>Address (private)</t>
  </si>
  <si>
    <t>Telephone number (private)</t>
  </si>
  <si>
    <t>Fax number (private)</t>
  </si>
  <si>
    <t xml:space="preserve"> To be filled in by FPCJ</t>
  </si>
  <si>
    <t>Alien residence information (&lt;must&gt;for non-Japanese nationals)</t>
  </si>
  <si>
    <t>*Renewal
*Loss</t>
  </si>
  <si>
    <t xml:space="preserve"> I desire to have my name registered on the e-mail list of the Ministry of Foreign Affairs.</t>
  </si>
  <si>
    <t>*Initial
*Change</t>
  </si>
  <si>
    <t>For those who have never held an FPR Card in the past.</t>
  </si>
  <si>
    <r>
      <t>FPR Card number (for those other than making initial application)</t>
    </r>
    <r>
      <rPr>
        <sz val="8"/>
        <color indexed="8"/>
        <rFont val="ＭＳ Ｐゴシック"/>
        <family val="3"/>
      </rPr>
      <t>　</t>
    </r>
    <r>
      <rPr>
        <sz val="8"/>
        <color indexed="10"/>
        <rFont val="Calibri"/>
        <family val="2"/>
      </rPr>
      <t>&lt;must&gt;</t>
    </r>
  </si>
  <si>
    <r>
      <t>Name (in alphabet)</t>
    </r>
    <r>
      <rPr>
        <sz val="8"/>
        <color indexed="8"/>
        <rFont val="ＭＳ Ｐゴシック"/>
        <family val="3"/>
      </rPr>
      <t>　</t>
    </r>
    <r>
      <rPr>
        <sz val="8"/>
        <color indexed="10"/>
        <rFont val="Calibri"/>
        <family val="2"/>
      </rPr>
      <t>&lt;must&gt;</t>
    </r>
  </si>
  <si>
    <r>
      <t>Nationality</t>
    </r>
    <r>
      <rPr>
        <sz val="8"/>
        <color indexed="8"/>
        <rFont val="ＭＳ Ｐゴシック"/>
        <family val="3"/>
      </rPr>
      <t>　</t>
    </r>
    <r>
      <rPr>
        <sz val="8"/>
        <color indexed="10"/>
        <rFont val="Calibri"/>
        <family val="2"/>
      </rPr>
      <t>&lt;must&gt;</t>
    </r>
  </si>
  <si>
    <r>
      <t>Name</t>
    </r>
    <r>
      <rPr>
        <sz val="8"/>
        <color indexed="8"/>
        <rFont val="ＭＳ Ｐゴシック"/>
        <family val="3"/>
      </rPr>
      <t>　</t>
    </r>
    <r>
      <rPr>
        <sz val="8"/>
        <color indexed="10"/>
        <rFont val="Calibri"/>
        <family val="2"/>
      </rPr>
      <t>&lt;must&gt;</t>
    </r>
  </si>
  <si>
    <r>
      <t>Country</t>
    </r>
    <r>
      <rPr>
        <sz val="8"/>
        <color indexed="8"/>
        <rFont val="ＭＳ Ｐゴシック"/>
        <family val="3"/>
      </rPr>
      <t>　</t>
    </r>
    <r>
      <rPr>
        <sz val="8"/>
        <color indexed="10"/>
        <rFont val="Calibri"/>
        <family val="2"/>
      </rPr>
      <t>&lt;must&gt;</t>
    </r>
  </si>
  <si>
    <r>
      <t>Address of head office</t>
    </r>
    <r>
      <rPr>
        <sz val="8"/>
        <color indexed="8"/>
        <rFont val="ＭＳ Ｐゴシック"/>
        <family val="3"/>
      </rPr>
      <t>　</t>
    </r>
    <r>
      <rPr>
        <sz val="8"/>
        <color indexed="10"/>
        <rFont val="Calibri"/>
        <family val="2"/>
      </rPr>
      <t>&lt;must&gt;</t>
    </r>
  </si>
  <si>
    <r>
      <t>Phone number of media office in Japan 
(mobile phone acceptable)</t>
    </r>
    <r>
      <rPr>
        <sz val="8"/>
        <color indexed="8"/>
        <rFont val="ＭＳ Ｐゴシック"/>
        <family val="3"/>
      </rPr>
      <t>　</t>
    </r>
    <r>
      <rPr>
        <sz val="8"/>
        <color indexed="10"/>
        <rFont val="Calibri"/>
        <family val="2"/>
      </rPr>
      <t>&lt;must&gt;</t>
    </r>
  </si>
  <si>
    <r>
      <t xml:space="preserve">Fax number of media office in Japan
</t>
    </r>
    <r>
      <rPr>
        <sz val="8"/>
        <color indexed="10"/>
        <rFont val="Calibri"/>
        <family val="2"/>
      </rPr>
      <t>&lt;must&gt;</t>
    </r>
  </si>
  <si>
    <r>
      <t>Expiry date of resident status</t>
    </r>
    <r>
      <rPr>
        <sz val="8"/>
        <color indexed="8"/>
        <rFont val="ＭＳ Ｐゴシック"/>
        <family val="3"/>
      </rPr>
      <t>　</t>
    </r>
    <r>
      <rPr>
        <sz val="8"/>
        <color indexed="10"/>
        <rFont val="Calibri"/>
        <family val="2"/>
      </rPr>
      <t>&lt;must&gt;</t>
    </r>
  </si>
  <si>
    <r>
      <t>Expiry date of passport</t>
    </r>
    <r>
      <rPr>
        <sz val="8"/>
        <color indexed="8"/>
        <rFont val="ＭＳ Ｐゴシック"/>
        <family val="3"/>
      </rPr>
      <t>　</t>
    </r>
    <r>
      <rPr>
        <sz val="8"/>
        <color indexed="10"/>
        <rFont val="Calibri"/>
        <family val="2"/>
      </rPr>
      <t>&lt;must&gt;</t>
    </r>
  </si>
  <si>
    <t>AFGHANISTAN(アフガニスタン・イスラム共和国)</t>
  </si>
  <si>
    <t>JAPAN(日本)</t>
  </si>
  <si>
    <t>U.K.(英国（グレートブリテン及び北アイルランド連合王国）)</t>
  </si>
  <si>
    <t>OTHER(その他)</t>
  </si>
  <si>
    <r>
      <t>Sex</t>
    </r>
    <r>
      <rPr>
        <sz val="8"/>
        <color indexed="8"/>
        <rFont val="ＭＳ Ｐゴシック"/>
        <family val="3"/>
      </rPr>
      <t>　</t>
    </r>
    <r>
      <rPr>
        <sz val="8"/>
        <color indexed="10"/>
        <rFont val="Calibri"/>
        <family val="2"/>
      </rPr>
      <t>&lt;must&gt;</t>
    </r>
  </si>
  <si>
    <t>Date of birth</t>
  </si>
  <si>
    <r>
      <t xml:space="preserve">Address in Japan </t>
    </r>
    <r>
      <rPr>
        <sz val="8"/>
        <color indexed="10"/>
        <rFont val="ＭＳ Ｐゴシック"/>
        <family val="3"/>
      </rPr>
      <t>　</t>
    </r>
    <r>
      <rPr>
        <sz val="8"/>
        <color indexed="10"/>
        <rFont val="Calibri"/>
        <family val="2"/>
      </rPr>
      <t>&lt;must&gt;</t>
    </r>
    <r>
      <rPr>
        <sz val="8"/>
        <color indexed="8"/>
        <rFont val="Calibri"/>
        <family val="2"/>
      </rPr>
      <t xml:space="preserve">
*Add work division/department.
*If you use your domicile as your office, please add your home address.</t>
    </r>
    <r>
      <rPr>
        <sz val="8"/>
        <color indexed="8"/>
        <rFont val="ＭＳ Ｐゴシック"/>
        <family val="3"/>
      </rPr>
      <t>　</t>
    </r>
  </si>
  <si>
    <t>Japanese</t>
  </si>
  <si>
    <t>Journalist</t>
  </si>
  <si>
    <t>Official</t>
  </si>
  <si>
    <t>Spouse or Child of Japanese National</t>
  </si>
  <si>
    <t>Long-Term Resident</t>
  </si>
  <si>
    <t>Permanent Resident</t>
  </si>
  <si>
    <t>Special Permanent Resident</t>
  </si>
  <si>
    <t>Intracompany Transferee</t>
  </si>
  <si>
    <t>Investor/Business Manager</t>
  </si>
  <si>
    <t>Other</t>
  </si>
  <si>
    <t>在留資格名称</t>
  </si>
  <si>
    <t>在留資格名称（English）</t>
  </si>
  <si>
    <r>
      <t>Type of media</t>
    </r>
    <r>
      <rPr>
        <sz val="8"/>
        <color indexed="8"/>
        <rFont val="ＭＳ Ｐゴシック"/>
        <family val="3"/>
      </rPr>
      <t>　</t>
    </r>
    <r>
      <rPr>
        <sz val="8"/>
        <color indexed="10"/>
        <rFont val="Calibri"/>
        <family val="2"/>
      </rPr>
      <t>&lt;must&gt;</t>
    </r>
    <r>
      <rPr>
        <sz val="8"/>
        <color indexed="8"/>
        <rFont val="Calibri"/>
        <family val="2"/>
      </rPr>
      <t xml:space="preserve">
(For 'Others', please describe in detail)</t>
    </r>
  </si>
  <si>
    <t>Last name</t>
  </si>
  <si>
    <t>First name</t>
  </si>
  <si>
    <r>
      <t xml:space="preserve">1. Application Form
</t>
    </r>
    <r>
      <rPr>
        <sz val="8.5"/>
        <color indexed="8"/>
        <rFont val="Calibri"/>
        <family val="2"/>
      </rPr>
      <t>*Please describe in detail as much as possible.</t>
    </r>
  </si>
  <si>
    <t>For a journalist possessing a valid FPR Card currently or one who has had an FPR Card issued before.</t>
  </si>
  <si>
    <t>For those possessing a valid/invalid FPR Card and making changes the media organizations he/she belongs to. (The same documents are required as those for 'Initial' application.)</t>
  </si>
  <si>
    <r>
      <t>Check box</t>
    </r>
    <r>
      <rPr>
        <sz val="11"/>
        <color indexed="8"/>
        <rFont val="ＭＳ Ｐゴシック"/>
        <family val="3"/>
      </rPr>
      <t>　</t>
    </r>
    <r>
      <rPr>
        <sz val="11"/>
        <color indexed="10"/>
        <rFont val="Calibri"/>
        <family val="2"/>
      </rPr>
      <t>&lt;must&gt;</t>
    </r>
  </si>
  <si>
    <t>For those who have lost the FPR Card. (Required documents are the same as 'Notice of Lost FPR Card' &amp; 'Renewal' application.)</t>
  </si>
  <si>
    <r>
      <rPr>
        <b/>
        <sz val="11"/>
        <color indexed="9"/>
        <rFont val="Calibri"/>
        <family val="2"/>
      </rPr>
      <t>Documents required</t>
    </r>
    <r>
      <rPr>
        <b/>
        <sz val="10.5"/>
        <color indexed="9"/>
        <rFont val="Calibri"/>
        <family val="2"/>
      </rPr>
      <t xml:space="preserve">
*Please prepare the necessary documents by referring to the following check sheet. 
*Please apply after all the required documents are in place. 
&lt;E-mail&gt; presscard@fpcjpn.or.jp
&lt;Subject&gt; Application for FPR Card</t>
    </r>
  </si>
  <si>
    <r>
      <rPr>
        <b/>
        <sz val="9"/>
        <color indexed="10"/>
        <rFont val="Calibri"/>
        <family val="2"/>
      </rPr>
      <t xml:space="preserve">2. Full-face color photograph of the applicant
</t>
    </r>
    <r>
      <rPr>
        <sz val="9"/>
        <color indexed="8"/>
        <rFont val="Calibri"/>
        <family val="2"/>
      </rPr>
      <t>*</t>
    </r>
    <r>
      <rPr>
        <sz val="8.5"/>
        <color indexed="8"/>
        <rFont val="Calibri"/>
        <family val="2"/>
      </rPr>
      <t>D</t>
    </r>
    <r>
      <rPr>
        <sz val="8.5"/>
        <color indexed="8"/>
        <rFont val="Calibri"/>
        <family val="2"/>
      </rPr>
      <t>igital image file of 1MB or less in JPEG format, taken within the past 6 months, with a horizontal to vertical ratio of 7:9</t>
    </r>
  </si>
  <si>
    <r>
      <rPr>
        <b/>
        <sz val="9"/>
        <color indexed="10"/>
        <rFont val="Calibri"/>
        <family val="2"/>
      </rPr>
      <t>3. Original letter certifying working relationship/contract/employment by media organization</t>
    </r>
    <r>
      <rPr>
        <sz val="9"/>
        <color indexed="8"/>
        <rFont val="Calibri"/>
        <family val="2"/>
      </rPr>
      <t xml:space="preserve">
</t>
    </r>
    <r>
      <rPr>
        <sz val="8.5"/>
        <color indexed="8"/>
        <rFont val="Calibri"/>
        <family val="2"/>
      </rPr>
      <t>*Letter issued within the past 3 months and signed by a person with authority over personnel affairs
*Digital data acceptable for application. The original letter must be submitted by the time when an FPR Card is collected.</t>
    </r>
  </si>
  <si>
    <r>
      <rPr>
        <b/>
        <sz val="9"/>
        <color indexed="10"/>
        <rFont val="Calibri"/>
        <family val="2"/>
      </rPr>
      <t>4. Proof of regular contributions (for journalists of media other than radio/TV)</t>
    </r>
    <r>
      <rPr>
        <sz val="9"/>
        <color indexed="8"/>
        <rFont val="Calibri"/>
        <family val="2"/>
      </rPr>
      <t xml:space="preserve">
</t>
    </r>
    <r>
      <rPr>
        <sz val="8.5"/>
        <color indexed="8"/>
        <rFont val="Calibri"/>
        <family val="2"/>
      </rPr>
      <t>*&lt;For newspaper &amp; magazine journalists&gt; Photocopy of bylined articles written within the past 3 months
*&lt;For photographers&gt; Photos taken within the past 3 months w/name credit &amp; published by newspapers, magazines, etc.</t>
    </r>
  </si>
  <si>
    <r>
      <t>5. Overview of media organization</t>
    </r>
    <r>
      <rPr>
        <sz val="9"/>
        <rFont val="Calibri"/>
        <family val="2"/>
      </rPr>
      <t xml:space="preserve">
</t>
    </r>
    <r>
      <rPr>
        <sz val="8.5"/>
        <rFont val="Calibri"/>
        <family val="2"/>
      </rPr>
      <t>*In the event of a Tokyo bureau being newly established</t>
    </r>
  </si>
  <si>
    <r>
      <rPr>
        <b/>
        <sz val="9"/>
        <color indexed="10"/>
        <rFont val="Calibri"/>
        <family val="2"/>
      </rPr>
      <t xml:space="preserve">6. &lt;For Japanese nationals&gt; Photocopy of ID card </t>
    </r>
    <r>
      <rPr>
        <sz val="9"/>
        <color indexed="8"/>
        <rFont val="Calibri"/>
        <family val="2"/>
      </rPr>
      <t xml:space="preserve">
</t>
    </r>
    <r>
      <rPr>
        <sz val="8.5"/>
        <color indexed="8"/>
        <rFont val="Calibri"/>
        <family val="2"/>
      </rPr>
      <t xml:space="preserve">*Photocopy of passport, driver’s license or any other official identification certificate </t>
    </r>
    <r>
      <rPr>
        <sz val="9"/>
        <color indexed="8"/>
        <rFont val="Calibri"/>
        <family val="2"/>
      </rPr>
      <t xml:space="preserve">
</t>
    </r>
  </si>
  <si>
    <r>
      <rPr>
        <b/>
        <sz val="9"/>
        <color indexed="10"/>
        <rFont val="Calibri"/>
        <family val="2"/>
      </rPr>
      <t>7. &lt;For non-Japanese nationals&gt; Photocopy of resident card (both sides, including alien registration card which is regarded as resident card)</t>
    </r>
    <r>
      <rPr>
        <sz val="9"/>
        <color indexed="8"/>
        <rFont val="Calibri"/>
        <family val="2"/>
      </rPr>
      <t xml:space="preserve">
</t>
    </r>
  </si>
  <si>
    <r>
      <t>Name (in Chinese characters)</t>
    </r>
    <r>
      <rPr>
        <sz val="8"/>
        <color indexed="8"/>
        <rFont val="ＭＳ Ｐゴシック"/>
        <family val="3"/>
      </rPr>
      <t>　</t>
    </r>
    <r>
      <rPr>
        <sz val="8"/>
        <color indexed="10"/>
        <rFont val="Calibri"/>
        <family val="2"/>
      </rPr>
      <t>&lt;must&gt;</t>
    </r>
  </si>
  <si>
    <t>Country/region of distribution/broadcast</t>
  </si>
  <si>
    <t>Name of publication/program</t>
  </si>
  <si>
    <r>
      <t>E-mail address</t>
    </r>
    <r>
      <rPr>
        <sz val="8"/>
        <color indexed="10"/>
        <rFont val="Calibri"/>
        <family val="2"/>
      </rPr>
      <t xml:space="preserve"> &lt;must&gt;</t>
    </r>
    <r>
      <rPr>
        <sz val="8"/>
        <color indexed="8"/>
        <rFont val="Calibri"/>
        <family val="2"/>
      </rPr>
      <t xml:space="preserve">
(Choose Japanese or English to be used in future notices</t>
    </r>
    <r>
      <rPr>
        <sz val="8"/>
        <color indexed="14"/>
        <rFont val="Calibri"/>
        <family val="2"/>
      </rPr>
      <t xml:space="preserve">. </t>
    </r>
    <r>
      <rPr>
        <sz val="8"/>
        <rFont val="Calibri"/>
        <family val="2"/>
      </rPr>
      <t>If you have no preference, English will be used.)</t>
    </r>
  </si>
  <si>
    <t>Japanese</t>
  </si>
  <si>
    <t>Predecessor's name</t>
  </si>
  <si>
    <r>
      <t>Expiry date of resident card (including alien registration certificate which is regarded as resident card)</t>
    </r>
    <r>
      <rPr>
        <sz val="8"/>
        <color indexed="8"/>
        <rFont val="ＭＳ Ｐゴシック"/>
        <family val="3"/>
      </rPr>
      <t>　</t>
    </r>
    <r>
      <rPr>
        <sz val="8"/>
        <color indexed="10"/>
        <rFont val="Calibri"/>
        <family val="2"/>
      </rPr>
      <t>&lt;must&gt;</t>
    </r>
  </si>
  <si>
    <r>
      <t>Application type (</t>
    </r>
    <r>
      <rPr>
        <b/>
        <sz val="11"/>
        <color indexed="10"/>
        <rFont val="Calibri"/>
        <family val="2"/>
      </rPr>
      <t>must</t>
    </r>
    <r>
      <rPr>
        <b/>
        <sz val="11"/>
        <color indexed="9"/>
        <rFont val="Calibri"/>
        <family val="2"/>
      </rPr>
      <t>): Please select the relevant item.</t>
    </r>
  </si>
  <si>
    <r>
      <rPr>
        <b/>
        <sz val="9"/>
        <color indexed="10"/>
        <rFont val="Calibri"/>
        <family val="2"/>
      </rPr>
      <t xml:space="preserve">6. &lt;For non-Japanese nationals&gt; Photocopy of passport </t>
    </r>
    <r>
      <rPr>
        <sz val="9"/>
        <color indexed="8"/>
        <rFont val="Calibri"/>
        <family val="2"/>
      </rPr>
      <t xml:space="preserve">
</t>
    </r>
    <r>
      <rPr>
        <sz val="8.5"/>
        <color indexed="8"/>
        <rFont val="Calibri"/>
        <family val="2"/>
      </rPr>
      <t>*Must include pages showing headshot, passport number, date of issue &amp; expiry. In case of possessing an alien registration certificate which is regarded as a resident card, photocopy of passport must include pages showing status of residence/expiry date (</t>
    </r>
    <r>
      <rPr>
        <u val="single"/>
        <sz val="8.5"/>
        <color indexed="8"/>
        <rFont val="Calibri"/>
        <family val="2"/>
      </rPr>
      <t>issued by Japan's immigration authorities</t>
    </r>
    <r>
      <rPr>
        <sz val="8.5"/>
        <color indexed="8"/>
        <rFont val="Calibri"/>
        <family val="2"/>
      </rPr>
      <t>).</t>
    </r>
  </si>
  <si>
    <t xml:space="preserve">Application is hereby made to Press Secretary, the Ministry of Foreign Affairs, for a Foreign Press Registration Card. </t>
  </si>
  <si>
    <r>
      <t>I certify that the statements made on this Application Form are authentic.</t>
    </r>
    <r>
      <rPr>
        <sz val="9"/>
        <color indexed="8"/>
        <rFont val="ＭＳ Ｐゴシック"/>
        <family val="3"/>
      </rPr>
      <t>　</t>
    </r>
    <r>
      <rPr>
        <sz val="9"/>
        <color indexed="8"/>
        <rFont val="Calibri"/>
        <family val="2"/>
      </rPr>
      <t>&lt;must&gt;</t>
    </r>
  </si>
  <si>
    <r>
      <t xml:space="preserve">Type of residence status </t>
    </r>
    <r>
      <rPr>
        <sz val="8"/>
        <color indexed="10"/>
        <rFont val="Calibri"/>
        <family val="2"/>
      </rPr>
      <t>&lt;must&gt;</t>
    </r>
    <r>
      <rPr>
        <sz val="8"/>
        <color indexed="8"/>
        <rFont val="Calibri"/>
        <family val="2"/>
      </rPr>
      <t xml:space="preserve">
(Please describe in detail for 'Others'.)</t>
    </r>
  </si>
  <si>
    <r>
      <t xml:space="preserve">Work contents </t>
    </r>
    <r>
      <rPr>
        <sz val="8"/>
        <color indexed="10"/>
        <rFont val="Calibri"/>
        <family val="2"/>
      </rPr>
      <t>&lt;must&gt;</t>
    </r>
  </si>
  <si>
    <t>December 2014 version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</si>
</sst>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5"/>
      <color indexed="8"/>
      <name val="Calibri"/>
      <family val="2"/>
    </font>
    <font>
      <sz val="9"/>
      <name val="Calibri"/>
      <family val="2"/>
    </font>
    <font>
      <sz val="8"/>
      <color indexed="8"/>
      <name val="ＭＳ Ｐゴシック"/>
      <family val="3"/>
    </font>
    <font>
      <sz val="8"/>
      <color indexed="10"/>
      <name val="Calibri"/>
      <family val="2"/>
    </font>
    <font>
      <sz val="8"/>
      <color indexed="10"/>
      <name val="ＭＳ Ｐゴシック"/>
      <family val="3"/>
    </font>
    <font>
      <b/>
      <sz val="10.5"/>
      <color indexed="9"/>
      <name val="Calibri"/>
      <family val="2"/>
    </font>
    <font>
      <sz val="11"/>
      <color indexed="10"/>
      <name val="Calibri"/>
      <family val="2"/>
    </font>
    <font>
      <sz val="8.5"/>
      <color indexed="8"/>
      <name val="Calibri"/>
      <family val="2"/>
    </font>
    <font>
      <sz val="8.5"/>
      <name val="Calibri"/>
      <family val="2"/>
    </font>
    <font>
      <u val="single"/>
      <sz val="8.5"/>
      <color indexed="8"/>
      <name val="Calibri"/>
      <family val="2"/>
    </font>
    <font>
      <sz val="8"/>
      <color indexed="14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 style="dotted"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dotted"/>
      <top style="thin"/>
      <bottom style="thin"/>
    </border>
    <border>
      <left/>
      <right/>
      <top style="thin"/>
      <bottom style="medium"/>
    </border>
    <border>
      <left/>
      <right style="dotted"/>
      <top style="thin"/>
      <bottom style="medium"/>
    </border>
    <border>
      <left style="thin"/>
      <right/>
      <top style="thin"/>
      <bottom style="medium"/>
    </border>
    <border>
      <left style="dotted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tt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 diagonalUp="1">
      <left style="medium"/>
      <right/>
      <top style="thin"/>
      <bottom style="thin"/>
      <diagonal style="thin"/>
    </border>
    <border>
      <left/>
      <right style="dotted"/>
      <top style="thin"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1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63">
      <alignment vertical="center"/>
      <protection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62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62" applyBorder="1">
      <alignment vertical="center"/>
      <protection/>
    </xf>
    <xf numFmtId="0" fontId="1" fillId="0" borderId="10" xfId="62" applyFont="1" applyBorder="1">
      <alignment vertical="center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0" fillId="0" borderId="10" xfId="61" applyBorder="1">
      <alignment vertical="center"/>
      <protection/>
    </xf>
    <xf numFmtId="0" fontId="1" fillId="0" borderId="10" xfId="61" applyFont="1" applyBorder="1">
      <alignment vertical="center"/>
      <protection/>
    </xf>
    <xf numFmtId="0" fontId="1" fillId="0" borderId="10" xfId="61" applyFont="1" applyFill="1" applyBorder="1">
      <alignment vertical="center"/>
      <protection/>
    </xf>
    <xf numFmtId="49" fontId="5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63" applyBorder="1">
      <alignment vertical="center"/>
      <protection/>
    </xf>
    <xf numFmtId="0" fontId="0" fillId="0" borderId="10" xfId="63" applyFill="1" applyBorder="1">
      <alignment vertical="center"/>
      <protection/>
    </xf>
    <xf numFmtId="0" fontId="0" fillId="0" borderId="10" xfId="0" applyFill="1" applyBorder="1" applyAlignment="1">
      <alignment vertical="center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vertical="center"/>
    </xf>
    <xf numFmtId="49" fontId="3" fillId="35" borderId="10" xfId="0" applyNumberFormat="1" applyFont="1" applyFill="1" applyBorder="1" applyAlignment="1" applyProtection="1">
      <alignment vertical="center"/>
      <protection locked="0"/>
    </xf>
    <xf numFmtId="0" fontId="3" fillId="35" borderId="10" xfId="0" applyFont="1" applyFill="1" applyBorder="1" applyAlignment="1">
      <alignment vertical="center"/>
    </xf>
    <xf numFmtId="49" fontId="3" fillId="0" borderId="10" xfId="0" applyNumberFormat="1" applyFont="1" applyBorder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vertical="center"/>
      <protection locked="0"/>
    </xf>
    <xf numFmtId="0" fontId="3" fillId="35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34" borderId="10" xfId="0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12" fillId="0" borderId="14" xfId="0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6" fillId="0" borderId="14" xfId="0" applyFont="1" applyBorder="1" applyAlignment="1" applyProtection="1">
      <alignment horizontal="left" vertical="center" wrapText="1"/>
      <protection/>
    </xf>
    <xf numFmtId="0" fontId="16" fillId="0" borderId="14" xfId="0" applyFont="1" applyBorder="1" applyAlignment="1">
      <alignment horizontal="left" vertical="center" wrapText="1"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top"/>
      <protection/>
    </xf>
    <xf numFmtId="0" fontId="16" fillId="0" borderId="18" xfId="0" applyFont="1" applyBorder="1" applyAlignment="1" applyProtection="1">
      <alignment horizontal="center" vertical="top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6" fillId="0" borderId="2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21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6" fillId="0" borderId="2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vertical="center" wrapText="1"/>
      <protection/>
    </xf>
    <xf numFmtId="0" fontId="16" fillId="0" borderId="27" xfId="0" applyFont="1" applyBorder="1" applyAlignment="1" applyProtection="1">
      <alignment vertical="center" wrapText="1"/>
      <protection/>
    </xf>
    <xf numFmtId="0" fontId="16" fillId="0" borderId="28" xfId="0" applyFont="1" applyBorder="1" applyAlignment="1" applyProtection="1">
      <alignment vertical="center" wrapText="1"/>
      <protection/>
    </xf>
    <xf numFmtId="0" fontId="16" fillId="0" borderId="29" xfId="0" applyFont="1" applyBorder="1" applyAlignment="1" applyProtection="1">
      <alignment vertical="center" wrapText="1"/>
      <protection/>
    </xf>
    <xf numFmtId="0" fontId="12" fillId="0" borderId="30" xfId="0" applyFont="1" applyBorder="1" applyAlignment="1" applyProtection="1">
      <alignment horizontal="left" vertical="center" wrapText="1"/>
      <protection/>
    </xf>
    <xf numFmtId="0" fontId="12" fillId="0" borderId="31" xfId="0" applyFont="1" applyBorder="1" applyAlignment="1" applyProtection="1">
      <alignment horizontal="left" vertical="center" wrapText="1"/>
      <protection/>
    </xf>
    <xf numFmtId="0" fontId="1" fillId="0" borderId="10" xfId="61" applyFont="1" applyBorder="1">
      <alignment vertical="center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1" fillId="0" borderId="10" xfId="61" applyFont="1" applyFill="1" applyBorder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9" fillId="34" borderId="12" xfId="0" applyFont="1" applyFill="1" applyBorder="1" applyAlignment="1">
      <alignment horizontal="left" vertical="center" wrapText="1"/>
    </xf>
    <xf numFmtId="0" fontId="9" fillId="34" borderId="33" xfId="0" applyFont="1" applyFill="1" applyBorder="1" applyAlignment="1">
      <alignment horizontal="left" vertical="center" wrapText="1"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16" fillId="0" borderId="26" xfId="0" applyNumberFormat="1" applyFont="1" applyBorder="1" applyAlignment="1" applyProtection="1">
      <alignment horizontal="left" vertical="center"/>
      <protection/>
    </xf>
    <xf numFmtId="49" fontId="16" fillId="0" borderId="35" xfId="0" applyNumberFormat="1" applyFont="1" applyBorder="1" applyAlignment="1" applyProtection="1">
      <alignment horizontal="left" vertical="center"/>
      <protection/>
    </xf>
    <xf numFmtId="0" fontId="15" fillId="33" borderId="36" xfId="0" applyFont="1" applyFill="1" applyBorder="1" applyAlignment="1" applyProtection="1">
      <alignment horizontal="left" vertical="top" wrapText="1"/>
      <protection/>
    </xf>
    <xf numFmtId="0" fontId="15" fillId="33" borderId="16" xfId="0" applyFont="1" applyFill="1" applyBorder="1" applyAlignment="1" applyProtection="1">
      <alignment horizontal="left" vertical="top"/>
      <protection/>
    </xf>
    <xf numFmtId="0" fontId="10" fillId="0" borderId="16" xfId="0" applyFont="1" applyBorder="1" applyAlignment="1" applyProtection="1">
      <alignment horizontal="left" vertical="top"/>
      <protection/>
    </xf>
    <xf numFmtId="0" fontId="10" fillId="0" borderId="37" xfId="0" applyFont="1" applyBorder="1" applyAlignment="1" applyProtection="1">
      <alignment horizontal="left" vertical="top"/>
      <protection/>
    </xf>
    <xf numFmtId="0" fontId="9" fillId="34" borderId="11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 applyProtection="1">
      <alignment horizontal="left" vertical="center"/>
      <protection locked="0"/>
    </xf>
    <xf numFmtId="49" fontId="16" fillId="0" borderId="26" xfId="0" applyNumberFormat="1" applyFont="1" applyFill="1" applyBorder="1" applyAlignment="1" applyProtection="1">
      <alignment horizontal="left" vertical="center"/>
      <protection locked="0"/>
    </xf>
    <xf numFmtId="49" fontId="10" fillId="0" borderId="26" xfId="0" applyNumberFormat="1" applyFont="1" applyBorder="1" applyAlignment="1" applyProtection="1">
      <alignment horizontal="left" vertical="center"/>
      <protection locked="0"/>
    </xf>
    <xf numFmtId="49" fontId="10" fillId="0" borderId="35" xfId="0" applyNumberFormat="1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32" xfId="0" applyNumberFormat="1" applyBorder="1" applyAlignment="1" applyProtection="1">
      <alignment horizontal="left" vertical="center"/>
      <protection locked="0"/>
    </xf>
    <xf numFmtId="49" fontId="16" fillId="0" borderId="10" xfId="43" applyNumberFormat="1" applyFont="1" applyBorder="1" applyAlignment="1" applyProtection="1">
      <alignment horizontal="left" vertical="center"/>
      <protection locked="0"/>
    </xf>
    <xf numFmtId="49" fontId="16" fillId="0" borderId="10" xfId="0" applyNumberFormat="1" applyFont="1" applyBorder="1" applyAlignment="1" applyProtection="1">
      <alignment horizontal="left" vertical="center"/>
      <protection locked="0"/>
    </xf>
    <xf numFmtId="49" fontId="16" fillId="0" borderId="32" xfId="0" applyNumberFormat="1" applyFont="1" applyBorder="1" applyAlignment="1" applyProtection="1">
      <alignment horizontal="left" vertical="center"/>
      <protection locked="0"/>
    </xf>
    <xf numFmtId="0" fontId="13" fillId="34" borderId="10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left" vertical="center"/>
      <protection/>
    </xf>
    <xf numFmtId="0" fontId="16" fillId="0" borderId="27" xfId="0" applyFont="1" applyBorder="1" applyAlignment="1" applyProtection="1">
      <alignment horizontal="left" vertical="center"/>
      <protection/>
    </xf>
    <xf numFmtId="0" fontId="15" fillId="33" borderId="39" xfId="0" applyFont="1" applyFill="1" applyBorder="1" applyAlignment="1" applyProtection="1">
      <alignment horizontal="left" vertical="center"/>
      <protection/>
    </xf>
    <xf numFmtId="0" fontId="15" fillId="33" borderId="40" xfId="0" applyFont="1" applyFill="1" applyBorder="1" applyAlignment="1" applyProtection="1">
      <alignment horizontal="left" vertical="center"/>
      <protection/>
    </xf>
    <xf numFmtId="0" fontId="10" fillId="0" borderId="40" xfId="0" applyFont="1" applyBorder="1" applyAlignment="1" applyProtection="1">
      <alignment horizontal="left" vertical="center"/>
      <protection/>
    </xf>
    <xf numFmtId="0" fontId="10" fillId="0" borderId="41" xfId="0" applyFont="1" applyBorder="1" applyAlignment="1" applyProtection="1">
      <alignment horizontal="left" vertical="center"/>
      <protection/>
    </xf>
    <xf numFmtId="0" fontId="19" fillId="0" borderId="11" xfId="0" applyFont="1" applyBorder="1" applyAlignment="1" applyProtection="1">
      <alignment horizontal="center" wrapText="1"/>
      <protection/>
    </xf>
    <xf numFmtId="0" fontId="19" fillId="0" borderId="10" xfId="0" applyFont="1" applyBorder="1" applyAlignment="1" applyProtection="1">
      <alignment horizontal="center" wrapText="1"/>
      <protection/>
    </xf>
    <xf numFmtId="49" fontId="16" fillId="0" borderId="14" xfId="0" applyNumberFormat="1" applyFont="1" applyBorder="1" applyAlignment="1" applyProtection="1">
      <alignment horizontal="left" vertical="center"/>
      <protection locked="0"/>
    </xf>
    <xf numFmtId="49" fontId="16" fillId="0" borderId="26" xfId="0" applyNumberFormat="1" applyFont="1" applyBorder="1" applyAlignment="1" applyProtection="1">
      <alignment horizontal="left" vertical="center"/>
      <protection locked="0"/>
    </xf>
    <xf numFmtId="0" fontId="19" fillId="0" borderId="15" xfId="0" applyFont="1" applyBorder="1" applyAlignment="1" applyProtection="1">
      <alignment horizontal="left" vertical="center" wrapText="1"/>
      <protection/>
    </xf>
    <xf numFmtId="0" fontId="19" fillId="0" borderId="26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horizontal="left" vertical="center" wrapText="1"/>
    </xf>
    <xf numFmtId="0" fontId="19" fillId="0" borderId="31" xfId="0" applyFont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49" fontId="16" fillId="0" borderId="16" xfId="0" applyNumberFormat="1" applyFont="1" applyBorder="1" applyAlignment="1" applyProtection="1">
      <alignment horizontal="left" vertical="center"/>
      <protection locked="0"/>
    </xf>
    <xf numFmtId="49" fontId="16" fillId="0" borderId="37" xfId="0" applyNumberFormat="1" applyFont="1" applyBorder="1" applyAlignment="1" applyProtection="1">
      <alignment horizontal="left" vertical="center"/>
      <protection locked="0"/>
    </xf>
    <xf numFmtId="49" fontId="16" fillId="0" borderId="35" xfId="0" applyNumberFormat="1" applyFont="1" applyBorder="1" applyAlignment="1" applyProtection="1">
      <alignment horizontal="left" vertical="center"/>
      <protection locked="0"/>
    </xf>
    <xf numFmtId="49" fontId="16" fillId="34" borderId="10" xfId="0" applyNumberFormat="1" applyFont="1" applyFill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10" fillId="0" borderId="10" xfId="0" applyNumberFormat="1" applyFont="1" applyBorder="1" applyAlignment="1" applyProtection="1">
      <alignment horizontal="left" vertical="center"/>
      <protection locked="0"/>
    </xf>
    <xf numFmtId="49" fontId="10" fillId="0" borderId="32" xfId="0" applyNumberFormat="1" applyFont="1" applyBorder="1" applyAlignment="1" applyProtection="1">
      <alignment horizontal="left" vertical="center"/>
      <protection locked="0"/>
    </xf>
    <xf numFmtId="0" fontId="9" fillId="34" borderId="10" xfId="0" applyFont="1" applyFill="1" applyBorder="1" applyAlignment="1">
      <alignment horizontal="left" vertical="center" wrapText="1"/>
    </xf>
    <xf numFmtId="0" fontId="10" fillId="0" borderId="26" xfId="0" applyFont="1" applyBorder="1" applyAlignment="1" applyProtection="1">
      <alignment horizontal="left" vertical="center" wrapText="1"/>
      <protection/>
    </xf>
    <xf numFmtId="0" fontId="10" fillId="0" borderId="35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5" fillId="33" borderId="2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49" fontId="3" fillId="0" borderId="14" xfId="0" applyNumberFormat="1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9" fillId="34" borderId="14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top"/>
    </xf>
    <xf numFmtId="0" fontId="16" fillId="0" borderId="44" xfId="0" applyFont="1" applyBorder="1" applyAlignment="1">
      <alignment horizontal="center" vertical="top"/>
    </xf>
    <xf numFmtId="0" fontId="16" fillId="0" borderId="45" xfId="0" applyFont="1" applyBorder="1" applyAlignment="1">
      <alignment horizontal="center" vertical="top"/>
    </xf>
    <xf numFmtId="0" fontId="11" fillId="34" borderId="14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6" fillId="0" borderId="14" xfId="0" applyFont="1" applyBorder="1" applyAlignment="1" applyProtection="1">
      <alignment horizontal="center" vertical="top"/>
      <protection/>
    </xf>
    <xf numFmtId="0" fontId="16" fillId="0" borderId="34" xfId="0" applyFont="1" applyBorder="1" applyAlignment="1" applyProtection="1">
      <alignment horizontal="center" vertical="top"/>
      <protection/>
    </xf>
    <xf numFmtId="0" fontId="16" fillId="0" borderId="46" xfId="0" applyFont="1" applyBorder="1" applyAlignment="1" applyProtection="1">
      <alignment horizontal="center" vertical="top"/>
      <protection/>
    </xf>
    <xf numFmtId="0" fontId="11" fillId="34" borderId="46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11" xfId="0" applyFont="1" applyBorder="1" applyAlignment="1" applyProtection="1">
      <alignment horizontal="center" vertical="top"/>
      <protection/>
    </xf>
    <xf numFmtId="0" fontId="16" fillId="0" borderId="10" xfId="0" applyFont="1" applyBorder="1" applyAlignment="1" applyProtection="1">
      <alignment horizontal="center" vertical="top"/>
      <protection/>
    </xf>
    <xf numFmtId="0" fontId="17" fillId="34" borderId="14" xfId="0" applyFont="1" applyFill="1" applyBorder="1" applyAlignment="1">
      <alignment horizontal="left" vertical="center" wrapText="1"/>
    </xf>
    <xf numFmtId="0" fontId="17" fillId="34" borderId="26" xfId="0" applyFont="1" applyFill="1" applyBorder="1" applyAlignment="1">
      <alignment horizontal="left" vertical="center"/>
    </xf>
    <xf numFmtId="0" fontId="17" fillId="34" borderId="34" xfId="0" applyFont="1" applyFill="1" applyBorder="1" applyAlignment="1">
      <alignment horizontal="left" vertical="center"/>
    </xf>
    <xf numFmtId="0" fontId="10" fillId="34" borderId="46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/>
    </xf>
    <xf numFmtId="0" fontId="15" fillId="33" borderId="17" xfId="0" applyFont="1" applyFill="1" applyBorder="1" applyAlignment="1" applyProtection="1">
      <alignment horizontal="left" vertical="center"/>
      <protection/>
    </xf>
    <xf numFmtId="0" fontId="15" fillId="33" borderId="18" xfId="0" applyFont="1" applyFill="1" applyBorder="1" applyAlignment="1" applyProtection="1">
      <alignment horizontal="left" vertical="center"/>
      <protection/>
    </xf>
    <xf numFmtId="0" fontId="15" fillId="33" borderId="19" xfId="0" applyFont="1" applyFill="1" applyBorder="1" applyAlignment="1" applyProtection="1">
      <alignment horizontal="left" vertical="center"/>
      <protection/>
    </xf>
    <xf numFmtId="0" fontId="16" fillId="0" borderId="14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24" fillId="33" borderId="46" xfId="0" applyFont="1" applyFill="1" applyBorder="1" applyAlignment="1">
      <alignment horizontal="left" vertical="distributed" wrapText="1"/>
    </xf>
    <xf numFmtId="0" fontId="24" fillId="33" borderId="26" xfId="0" applyFont="1" applyFill="1" applyBorder="1" applyAlignment="1">
      <alignment horizontal="left" vertical="distributed" wrapText="1"/>
    </xf>
    <xf numFmtId="0" fontId="24" fillId="33" borderId="35" xfId="0" applyFont="1" applyFill="1" applyBorder="1" applyAlignment="1">
      <alignment horizontal="left" vertical="distributed" wrapText="1"/>
    </xf>
    <xf numFmtId="0" fontId="10" fillId="34" borderId="2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17" fillId="34" borderId="46" xfId="0" applyFont="1" applyFill="1" applyBorder="1" applyAlignment="1">
      <alignment horizontal="left" vertical="center" wrapText="1"/>
    </xf>
    <xf numFmtId="0" fontId="9" fillId="34" borderId="36" xfId="0" applyFont="1" applyFill="1" applyBorder="1" applyAlignment="1">
      <alignment horizontal="left" vertical="center" wrapText="1"/>
    </xf>
    <xf numFmtId="0" fontId="10" fillId="34" borderId="16" xfId="0" applyFont="1" applyFill="1" applyBorder="1" applyAlignment="1">
      <alignment horizontal="left" vertical="center" wrapText="1"/>
    </xf>
    <xf numFmtId="0" fontId="10" fillId="34" borderId="51" xfId="0" applyFont="1" applyFill="1" applyBorder="1" applyAlignment="1">
      <alignment horizontal="left" vertical="center" wrapText="1"/>
    </xf>
    <xf numFmtId="0" fontId="10" fillId="34" borderId="52" xfId="0" applyFont="1" applyFill="1" applyBorder="1" applyAlignment="1">
      <alignment horizontal="left" vertical="center" wrapText="1"/>
    </xf>
    <xf numFmtId="0" fontId="10" fillId="34" borderId="49" xfId="0" applyFont="1" applyFill="1" applyBorder="1" applyAlignment="1">
      <alignment horizontal="left" vertical="center" wrapText="1"/>
    </xf>
    <xf numFmtId="0" fontId="10" fillId="34" borderId="53" xfId="0" applyFont="1" applyFill="1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left" vertical="center" wrapText="1"/>
      <protection/>
    </xf>
    <xf numFmtId="0" fontId="10" fillId="0" borderId="54" xfId="0" applyFont="1" applyBorder="1" applyAlignment="1" applyProtection="1">
      <alignment horizontal="left" vertical="center" wrapText="1"/>
      <protection/>
    </xf>
    <xf numFmtId="0" fontId="16" fillId="0" borderId="28" xfId="0" applyFont="1" applyBorder="1" applyAlignment="1" applyProtection="1">
      <alignment horizontal="left" vertical="center"/>
      <protection/>
    </xf>
    <xf numFmtId="0" fontId="16" fillId="0" borderId="29" xfId="0" applyFont="1" applyBorder="1" applyAlignment="1" applyProtection="1">
      <alignment horizontal="left" vertical="center"/>
      <protection/>
    </xf>
    <xf numFmtId="0" fontId="16" fillId="0" borderId="55" xfId="0" applyFont="1" applyBorder="1" applyAlignment="1" applyProtection="1">
      <alignment horizontal="left" vertical="top"/>
      <protection/>
    </xf>
    <xf numFmtId="0" fontId="16" fillId="0" borderId="22" xfId="0" applyFont="1" applyBorder="1" applyAlignment="1" applyProtection="1">
      <alignment horizontal="left" vertical="top"/>
      <protection/>
    </xf>
    <xf numFmtId="0" fontId="11" fillId="0" borderId="47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49" fontId="3" fillId="0" borderId="14" xfId="0" applyNumberFormat="1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0" fillId="0" borderId="56" xfId="0" applyBorder="1" applyAlignment="1" applyProtection="1">
      <alignment horizontal="left" vertical="center"/>
      <protection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0" fillId="34" borderId="2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left" vertical="center" wrapText="1"/>
    </xf>
    <xf numFmtId="0" fontId="10" fillId="34" borderId="57" xfId="0" applyFont="1" applyFill="1" applyBorder="1" applyAlignment="1">
      <alignment horizontal="left" vertical="center" wrapText="1"/>
    </xf>
    <xf numFmtId="0" fontId="3" fillId="0" borderId="32" xfId="0" applyFont="1" applyBorder="1" applyAlignment="1" applyProtection="1">
      <alignment horizontal="left" vertical="center"/>
      <protection/>
    </xf>
    <xf numFmtId="0" fontId="16" fillId="0" borderId="58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3" fillId="0" borderId="26" xfId="0" applyNumberFormat="1" applyFont="1" applyBorder="1" applyAlignment="1" applyProtection="1">
      <alignment horizontal="left" vertical="center"/>
      <protection locked="0"/>
    </xf>
    <xf numFmtId="49" fontId="10" fillId="0" borderId="27" xfId="0" applyNumberFormat="1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10" fillId="0" borderId="35" xfId="0" applyFont="1" applyBorder="1" applyAlignment="1" applyProtection="1">
      <alignment horizontal="left" vertic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left" vertical="center"/>
      <protection locked="0"/>
    </xf>
    <xf numFmtId="49" fontId="10" fillId="0" borderId="37" xfId="0" applyNumberFormat="1" applyFont="1" applyBorder="1" applyAlignment="1" applyProtection="1">
      <alignment horizontal="left" vertical="center"/>
      <protection locked="0"/>
    </xf>
    <xf numFmtId="0" fontId="9" fillId="34" borderId="11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6" xfId="0" applyFont="1" applyFill="1" applyBorder="1" applyAlignment="1">
      <alignment horizontal="left" vertical="center" wrapText="1"/>
    </xf>
    <xf numFmtId="0" fontId="10" fillId="34" borderId="51" xfId="0" applyFont="1" applyFill="1" applyBorder="1" applyAlignment="1">
      <alignment horizontal="left" vertical="center" wrapText="1"/>
    </xf>
    <xf numFmtId="0" fontId="10" fillId="34" borderId="2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left" vertical="center" wrapText="1"/>
    </xf>
    <xf numFmtId="0" fontId="10" fillId="34" borderId="57" xfId="0" applyFont="1" applyFill="1" applyBorder="1" applyAlignment="1">
      <alignment horizontal="left" vertical="center" wrapText="1"/>
    </xf>
    <xf numFmtId="0" fontId="10" fillId="34" borderId="52" xfId="0" applyFont="1" applyFill="1" applyBorder="1" applyAlignment="1">
      <alignment horizontal="left" vertical="center" wrapText="1"/>
    </xf>
    <xf numFmtId="0" fontId="10" fillId="34" borderId="49" xfId="0" applyFont="1" applyFill="1" applyBorder="1" applyAlignment="1">
      <alignment horizontal="left" vertical="center" wrapText="1"/>
    </xf>
    <xf numFmtId="0" fontId="10" fillId="34" borderId="53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 applyProtection="1">
      <alignment horizontal="right" vertical="center"/>
      <protection/>
    </xf>
    <xf numFmtId="0" fontId="16" fillId="34" borderId="10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5" fillId="33" borderId="20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15" fillId="33" borderId="21" xfId="0" applyFont="1" applyFill="1" applyBorder="1" applyAlignment="1" applyProtection="1">
      <alignment horizontal="left" vertical="center"/>
      <protection/>
    </xf>
    <xf numFmtId="0" fontId="16" fillId="0" borderId="14" xfId="0" applyFont="1" applyBorder="1" applyAlignment="1">
      <alignment horizontal="center" vertical="top"/>
    </xf>
    <xf numFmtId="0" fontId="16" fillId="0" borderId="34" xfId="0" applyFont="1" applyBorder="1" applyAlignment="1">
      <alignment horizontal="center" vertical="top"/>
    </xf>
    <xf numFmtId="49" fontId="16" fillId="0" borderId="59" xfId="0" applyNumberFormat="1" applyFont="1" applyBorder="1" applyAlignment="1" applyProtection="1">
      <alignment horizontal="left" vertical="center"/>
      <protection locked="0"/>
    </xf>
    <xf numFmtId="0" fontId="18" fillId="0" borderId="14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3"/>
  <sheetViews>
    <sheetView showGridLines="0" tabSelected="1" view="pageBreakPreview" zoomScale="120" zoomScaleSheetLayoutView="120" zoomScalePageLayoutView="0" workbookViewId="0" topLeftCell="A1">
      <selection activeCell="I21" sqref="I21:AF21"/>
    </sheetView>
  </sheetViews>
  <sheetFormatPr defaultColWidth="2.8515625" defaultRowHeight="15"/>
  <cols>
    <col min="1" max="7" width="2.8515625" style="1" customWidth="1"/>
    <col min="8" max="8" width="2.8515625" style="0" customWidth="1"/>
    <col min="9" max="9" width="3.57421875" style="0" customWidth="1"/>
    <col min="10" max="10" width="2.7109375" style="0" customWidth="1"/>
    <col min="11" max="15" width="2.8515625" style="0" customWidth="1"/>
    <col min="16" max="16" width="2.8515625" style="3" customWidth="1"/>
    <col min="17" max="20" width="2.8515625" style="0" customWidth="1"/>
    <col min="21" max="21" width="3.28125" style="0" customWidth="1"/>
    <col min="22" max="22" width="2.8515625" style="0" customWidth="1"/>
    <col min="23" max="24" width="2.421875" style="0" customWidth="1"/>
    <col min="25" max="25" width="2.57421875" style="0" customWidth="1"/>
  </cols>
  <sheetData>
    <row r="1" spans="1:32" ht="35.25" customHeight="1">
      <c r="A1" s="175" t="s">
        <v>347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</row>
    <row r="2" spans="1:32" ht="7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2" ht="16.5" customHeight="1">
      <c r="A3" s="176" t="s">
        <v>410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8"/>
    </row>
    <row r="4" spans="1:32" ht="30" customHeight="1">
      <c r="A4" s="167"/>
      <c r="B4" s="168"/>
      <c r="C4" s="168"/>
      <c r="D4" s="168"/>
      <c r="E4" s="168"/>
      <c r="F4" s="168"/>
      <c r="G4" s="168"/>
      <c r="H4" s="160"/>
      <c r="I4" s="164" t="s">
        <v>358</v>
      </c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6"/>
    </row>
    <row r="5" spans="1:32" ht="30" customHeight="1">
      <c r="A5" s="167"/>
      <c r="B5" s="168"/>
      <c r="C5" s="168"/>
      <c r="D5" s="168"/>
      <c r="E5" s="168"/>
      <c r="F5" s="168"/>
      <c r="G5" s="168"/>
      <c r="H5" s="160"/>
      <c r="I5" s="164" t="s">
        <v>392</v>
      </c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6"/>
    </row>
    <row r="6" spans="1:32" ht="30" customHeight="1">
      <c r="A6" s="167"/>
      <c r="B6" s="168"/>
      <c r="C6" s="168"/>
      <c r="D6" s="168"/>
      <c r="E6" s="168"/>
      <c r="F6" s="168"/>
      <c r="G6" s="168"/>
      <c r="H6" s="160"/>
      <c r="I6" s="164" t="s">
        <v>393</v>
      </c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6"/>
    </row>
    <row r="7" spans="1:32" ht="30" customHeight="1">
      <c r="A7" s="167"/>
      <c r="B7" s="168"/>
      <c r="C7" s="168"/>
      <c r="D7" s="168"/>
      <c r="E7" s="168"/>
      <c r="F7" s="168"/>
      <c r="G7" s="168"/>
      <c r="H7" s="160"/>
      <c r="I7" s="164" t="s">
        <v>395</v>
      </c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6"/>
    </row>
    <row r="8" spans="1:32" ht="74.25" customHeight="1">
      <c r="A8" s="182" t="s">
        <v>396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4"/>
    </row>
    <row r="9" spans="1:32" ht="19.5" customHeight="1">
      <c r="A9" s="172" t="s">
        <v>394</v>
      </c>
      <c r="B9" s="173"/>
      <c r="C9" s="173"/>
      <c r="D9" s="173"/>
      <c r="E9" s="173"/>
      <c r="F9" s="173"/>
      <c r="G9" s="173"/>
      <c r="H9" s="174"/>
      <c r="I9" s="185" t="s">
        <v>344</v>
      </c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7"/>
    </row>
    <row r="10" spans="1:32" ht="26.25" customHeight="1">
      <c r="A10" s="194" t="s">
        <v>357</v>
      </c>
      <c r="B10" s="170"/>
      <c r="C10" s="170"/>
      <c r="D10" s="171"/>
      <c r="E10" s="169" t="s">
        <v>355</v>
      </c>
      <c r="F10" s="170"/>
      <c r="G10" s="170"/>
      <c r="H10" s="171"/>
      <c r="I10" s="188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90"/>
    </row>
    <row r="11" spans="1:32" ht="13.5">
      <c r="A11" s="163" t="s">
        <v>333</v>
      </c>
      <c r="B11" s="159"/>
      <c r="C11" s="153" t="s">
        <v>343</v>
      </c>
      <c r="D11" s="154"/>
      <c r="E11" s="158" t="s">
        <v>333</v>
      </c>
      <c r="F11" s="159"/>
      <c r="G11" s="153" t="s">
        <v>334</v>
      </c>
      <c r="H11" s="154"/>
      <c r="I11" s="191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3"/>
    </row>
    <row r="12" spans="1:32" ht="48" customHeight="1">
      <c r="A12" s="162"/>
      <c r="B12" s="161"/>
      <c r="C12" s="160"/>
      <c r="D12" s="161"/>
      <c r="E12" s="160"/>
      <c r="F12" s="161"/>
      <c r="G12" s="160"/>
      <c r="H12" s="161"/>
      <c r="I12" s="254" t="s">
        <v>391</v>
      </c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6"/>
    </row>
    <row r="13" spans="1:32" ht="48" customHeight="1">
      <c r="A13" s="162"/>
      <c r="B13" s="161"/>
      <c r="C13" s="160"/>
      <c r="D13" s="161"/>
      <c r="E13" s="160"/>
      <c r="F13" s="161"/>
      <c r="G13" s="160"/>
      <c r="H13" s="161"/>
      <c r="I13" s="179" t="s">
        <v>397</v>
      </c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1"/>
    </row>
    <row r="14" spans="1:32" ht="48" customHeight="1">
      <c r="A14" s="167"/>
      <c r="B14" s="168"/>
      <c r="C14" s="168"/>
      <c r="D14" s="168"/>
      <c r="E14" s="168"/>
      <c r="F14" s="168"/>
      <c r="G14" s="168"/>
      <c r="H14" s="168"/>
      <c r="I14" s="179" t="s">
        <v>398</v>
      </c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1"/>
    </row>
    <row r="15" spans="1:32" ht="48" customHeight="1">
      <c r="A15" s="122" t="s">
        <v>348</v>
      </c>
      <c r="B15" s="123"/>
      <c r="C15" s="123" t="s">
        <v>348</v>
      </c>
      <c r="D15" s="123"/>
      <c r="E15" s="123" t="s">
        <v>348</v>
      </c>
      <c r="F15" s="123"/>
      <c r="G15" s="123" t="s">
        <v>348</v>
      </c>
      <c r="H15" s="123"/>
      <c r="I15" s="179" t="s">
        <v>399</v>
      </c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1"/>
    </row>
    <row r="16" spans="1:32" ht="48" customHeight="1">
      <c r="A16" s="122" t="s">
        <v>348</v>
      </c>
      <c r="B16" s="123"/>
      <c r="C16" s="123" t="s">
        <v>348</v>
      </c>
      <c r="D16" s="123"/>
      <c r="E16" s="157"/>
      <c r="F16" s="157"/>
      <c r="G16" s="157"/>
      <c r="H16" s="157"/>
      <c r="I16" s="254" t="s">
        <v>400</v>
      </c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246"/>
      <c r="AF16" s="247"/>
    </row>
    <row r="17" spans="1:32" ht="48" customHeight="1">
      <c r="A17" s="220"/>
      <c r="B17" s="156"/>
      <c r="C17" s="160"/>
      <c r="D17" s="161"/>
      <c r="E17" s="155"/>
      <c r="F17" s="156"/>
      <c r="G17" s="160"/>
      <c r="H17" s="161"/>
      <c r="I17" s="179" t="s">
        <v>411</v>
      </c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246"/>
      <c r="AF17" s="247"/>
    </row>
    <row r="18" spans="1:32" ht="48" customHeight="1">
      <c r="A18" s="162"/>
      <c r="B18" s="161"/>
      <c r="C18" s="155"/>
      <c r="D18" s="156"/>
      <c r="E18" s="251"/>
      <c r="F18" s="252"/>
      <c r="G18" s="155"/>
      <c r="H18" s="156"/>
      <c r="I18" s="179" t="s">
        <v>401</v>
      </c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246"/>
      <c r="AF18" s="247"/>
    </row>
    <row r="19" spans="1:32" ht="48" customHeight="1">
      <c r="A19" s="220"/>
      <c r="B19" s="156"/>
      <c r="C19" s="160"/>
      <c r="D19" s="161"/>
      <c r="E19" s="155"/>
      <c r="F19" s="156"/>
      <c r="G19" s="160"/>
      <c r="H19" s="161"/>
      <c r="I19" s="179" t="s">
        <v>402</v>
      </c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246"/>
      <c r="AF19" s="247"/>
    </row>
    <row r="20" spans="1:44" ht="16.5" customHeight="1">
      <c r="A20" s="248" t="s">
        <v>345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50"/>
      <c r="AR20" s="5"/>
    </row>
    <row r="21" spans="1:32" ht="22.5" customHeight="1">
      <c r="A21" s="93" t="s">
        <v>359</v>
      </c>
      <c r="B21" s="94"/>
      <c r="C21" s="94"/>
      <c r="D21" s="94"/>
      <c r="E21" s="94"/>
      <c r="F21" s="94"/>
      <c r="G21" s="94"/>
      <c r="H21" s="94"/>
      <c r="I21" s="131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3"/>
    </row>
    <row r="22" spans="1:32" ht="22.5" customHeight="1">
      <c r="A22" s="93" t="s">
        <v>360</v>
      </c>
      <c r="B22" s="94"/>
      <c r="C22" s="94"/>
      <c r="D22" s="94"/>
      <c r="E22" s="94"/>
      <c r="F22" s="94"/>
      <c r="G22" s="95"/>
      <c r="H22" s="95"/>
      <c r="I22" s="66" t="s">
        <v>389</v>
      </c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253"/>
      <c r="U22" s="65" t="s">
        <v>390</v>
      </c>
      <c r="V22" s="132"/>
      <c r="W22" s="132"/>
      <c r="X22" s="132"/>
      <c r="Y22" s="231"/>
      <c r="Z22" s="231"/>
      <c r="AA22" s="231"/>
      <c r="AB22" s="231"/>
      <c r="AC22" s="231"/>
      <c r="AD22" s="231"/>
      <c r="AE22" s="231"/>
      <c r="AF22" s="232"/>
    </row>
    <row r="23" spans="1:32" ht="22.5" customHeight="1">
      <c r="A23" s="93" t="s">
        <v>403</v>
      </c>
      <c r="B23" s="94"/>
      <c r="C23" s="94"/>
      <c r="D23" s="94"/>
      <c r="E23" s="94"/>
      <c r="F23" s="94"/>
      <c r="G23" s="95"/>
      <c r="H23" s="95"/>
      <c r="I23" s="66" t="s">
        <v>389</v>
      </c>
      <c r="J23" s="224"/>
      <c r="K23" s="125"/>
      <c r="L23" s="125"/>
      <c r="M23" s="98"/>
      <c r="N23" s="98"/>
      <c r="O23" s="98"/>
      <c r="P23" s="98"/>
      <c r="Q23" s="98"/>
      <c r="R23" s="98"/>
      <c r="S23" s="98"/>
      <c r="T23" s="225"/>
      <c r="U23" s="65" t="s">
        <v>390</v>
      </c>
      <c r="V23" s="224"/>
      <c r="W23" s="125"/>
      <c r="X23" s="125"/>
      <c r="Y23" s="98"/>
      <c r="Z23" s="98"/>
      <c r="AA23" s="98"/>
      <c r="AB23" s="98"/>
      <c r="AC23" s="98"/>
      <c r="AD23" s="98"/>
      <c r="AE23" s="98"/>
      <c r="AF23" s="99"/>
    </row>
    <row r="24" spans="1:32" ht="22.5" customHeight="1">
      <c r="A24" s="93" t="s">
        <v>361</v>
      </c>
      <c r="B24" s="94"/>
      <c r="C24" s="94"/>
      <c r="D24" s="94"/>
      <c r="E24" s="94"/>
      <c r="F24" s="94"/>
      <c r="G24" s="95"/>
      <c r="H24" s="95"/>
      <c r="I24" s="221">
        <f>IF(R24="","",VLOOKUP(Form!R24,#REF!,3,FALSE))</f>
      </c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3"/>
    </row>
    <row r="25" spans="1:32" ht="22.5" customHeight="1">
      <c r="A25" s="93" t="s">
        <v>374</v>
      </c>
      <c r="B25" s="94"/>
      <c r="C25" s="94"/>
      <c r="D25" s="94"/>
      <c r="E25" s="94"/>
      <c r="F25" s="94"/>
      <c r="G25" s="95"/>
      <c r="H25" s="95"/>
      <c r="I25" s="68" t="s">
        <v>335</v>
      </c>
      <c r="J25" s="116"/>
      <c r="K25" s="116"/>
      <c r="L25" s="116"/>
      <c r="M25" s="116"/>
      <c r="N25" s="116"/>
      <c r="O25" s="116"/>
      <c r="P25" s="117"/>
      <c r="Q25" s="126" t="s">
        <v>346</v>
      </c>
      <c r="R25" s="127"/>
      <c r="S25" s="229"/>
      <c r="T25" s="229"/>
      <c r="U25" s="229"/>
      <c r="V25" s="229"/>
      <c r="W25" s="229"/>
      <c r="X25" s="230"/>
      <c r="Y25" s="67" t="s">
        <v>337</v>
      </c>
      <c r="Z25" s="142"/>
      <c r="AA25" s="142"/>
      <c r="AB25" s="142"/>
      <c r="AC25" s="142"/>
      <c r="AD25" s="142"/>
      <c r="AE25" s="142"/>
      <c r="AF25" s="143"/>
    </row>
    <row r="26" spans="1:32" ht="22.5" customHeight="1">
      <c r="A26" s="93" t="s">
        <v>373</v>
      </c>
      <c r="B26" s="94"/>
      <c r="C26" s="94"/>
      <c r="D26" s="94"/>
      <c r="E26" s="94"/>
      <c r="F26" s="94"/>
      <c r="G26" s="95"/>
      <c r="H26" s="95"/>
      <c r="I26" s="226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8"/>
    </row>
    <row r="27" spans="1:32" ht="22.5" customHeight="1">
      <c r="A27" s="93" t="s">
        <v>350</v>
      </c>
      <c r="B27" s="141"/>
      <c r="C27" s="141"/>
      <c r="D27" s="141"/>
      <c r="E27" s="141"/>
      <c r="F27" s="141"/>
      <c r="G27" s="141"/>
      <c r="H27" s="141"/>
      <c r="I27" s="47" t="s">
        <v>338</v>
      </c>
      <c r="J27" s="125"/>
      <c r="K27" s="125"/>
      <c r="L27" s="125"/>
      <c r="M27" s="125"/>
      <c r="N27" s="125"/>
      <c r="O27" s="125"/>
      <c r="P27" s="69" t="s">
        <v>339</v>
      </c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34"/>
    </row>
    <row r="28" spans="1:32" ht="22.5" customHeight="1">
      <c r="A28" s="93"/>
      <c r="B28" s="141"/>
      <c r="C28" s="141"/>
      <c r="D28" s="141"/>
      <c r="E28" s="141"/>
      <c r="F28" s="141"/>
      <c r="G28" s="141"/>
      <c r="H28" s="141"/>
      <c r="I28" s="150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34"/>
    </row>
    <row r="29" spans="1:32" ht="22.5" customHeight="1">
      <c r="A29" s="93" t="s">
        <v>351</v>
      </c>
      <c r="B29" s="141"/>
      <c r="C29" s="141"/>
      <c r="D29" s="141"/>
      <c r="E29" s="141"/>
      <c r="F29" s="141"/>
      <c r="G29" s="141"/>
      <c r="H29" s="141"/>
      <c r="I29" s="124"/>
      <c r="J29" s="125"/>
      <c r="K29" s="125"/>
      <c r="L29" s="125"/>
      <c r="M29" s="125"/>
      <c r="N29" s="125"/>
      <c r="O29" s="125"/>
      <c r="P29" s="69" t="s">
        <v>339</v>
      </c>
      <c r="Q29" s="125"/>
      <c r="R29" s="125"/>
      <c r="S29" s="125"/>
      <c r="T29" s="125"/>
      <c r="U29" s="125"/>
      <c r="V29" s="125"/>
      <c r="W29" s="125"/>
      <c r="X29" s="69" t="s">
        <v>339</v>
      </c>
      <c r="Y29" s="132"/>
      <c r="Z29" s="132"/>
      <c r="AA29" s="132"/>
      <c r="AB29" s="132"/>
      <c r="AC29" s="132"/>
      <c r="AD29" s="132"/>
      <c r="AE29" s="132"/>
      <c r="AF29" s="133"/>
    </row>
    <row r="30" spans="1:32" ht="22.5" customHeight="1">
      <c r="A30" s="93" t="s">
        <v>352</v>
      </c>
      <c r="B30" s="141"/>
      <c r="C30" s="141"/>
      <c r="D30" s="141"/>
      <c r="E30" s="141"/>
      <c r="F30" s="141"/>
      <c r="G30" s="141"/>
      <c r="H30" s="141"/>
      <c r="I30" s="124"/>
      <c r="J30" s="125"/>
      <c r="K30" s="125"/>
      <c r="L30" s="125"/>
      <c r="M30" s="125"/>
      <c r="N30" s="125"/>
      <c r="O30" s="125"/>
      <c r="P30" s="69" t="s">
        <v>339</v>
      </c>
      <c r="Q30" s="125"/>
      <c r="R30" s="125"/>
      <c r="S30" s="125"/>
      <c r="T30" s="125"/>
      <c r="U30" s="125"/>
      <c r="V30" s="125"/>
      <c r="W30" s="125"/>
      <c r="X30" s="69" t="s">
        <v>339</v>
      </c>
      <c r="Y30" s="125"/>
      <c r="Z30" s="125"/>
      <c r="AA30" s="125"/>
      <c r="AB30" s="125"/>
      <c r="AC30" s="125"/>
      <c r="AD30" s="125"/>
      <c r="AE30" s="125"/>
      <c r="AF30" s="134"/>
    </row>
    <row r="31" spans="1:32" ht="16.5" customHeight="1">
      <c r="A31" s="146" t="s">
        <v>0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9"/>
    </row>
    <row r="32" spans="1:32" ht="22.5" customHeight="1">
      <c r="A32" s="93" t="s">
        <v>362</v>
      </c>
      <c r="B32" s="94"/>
      <c r="C32" s="94"/>
      <c r="D32" s="94"/>
      <c r="E32" s="94"/>
      <c r="F32" s="94"/>
      <c r="G32" s="94"/>
      <c r="H32" s="94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1"/>
    </row>
    <row r="33" spans="1:32" ht="22.5" customHeight="1">
      <c r="A33" s="233" t="s">
        <v>363</v>
      </c>
      <c r="B33" s="234"/>
      <c r="C33" s="234"/>
      <c r="D33" s="234"/>
      <c r="E33" s="234"/>
      <c r="F33" s="234"/>
      <c r="G33" s="235"/>
      <c r="H33" s="235"/>
      <c r="I33" s="144">
        <f>IF(R33="","",VLOOKUP(Form!R33,#REF!,3,FALSE))</f>
      </c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5"/>
    </row>
    <row r="34" spans="1:32" ht="43.5" customHeight="1">
      <c r="A34" s="233" t="s">
        <v>364</v>
      </c>
      <c r="B34" s="234"/>
      <c r="C34" s="234"/>
      <c r="D34" s="234"/>
      <c r="E34" s="234"/>
      <c r="F34" s="234"/>
      <c r="G34" s="235"/>
      <c r="H34" s="235"/>
      <c r="I34" s="106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1"/>
    </row>
    <row r="35" spans="1:32" ht="21.75" customHeight="1">
      <c r="A35" s="195" t="s">
        <v>388</v>
      </c>
      <c r="B35" s="236"/>
      <c r="C35" s="236"/>
      <c r="D35" s="236"/>
      <c r="E35" s="236"/>
      <c r="F35" s="236"/>
      <c r="G35" s="236"/>
      <c r="H35" s="237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2"/>
    </row>
    <row r="36" spans="1:32" ht="21.75" customHeight="1">
      <c r="A36" s="238"/>
      <c r="B36" s="239"/>
      <c r="C36" s="239"/>
      <c r="D36" s="239"/>
      <c r="E36" s="239"/>
      <c r="F36" s="239"/>
      <c r="G36" s="239"/>
      <c r="H36" s="240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2"/>
    </row>
    <row r="37" spans="1:32" ht="21.75" customHeight="1">
      <c r="A37" s="238"/>
      <c r="B37" s="239"/>
      <c r="C37" s="239"/>
      <c r="D37" s="239"/>
      <c r="E37" s="239"/>
      <c r="F37" s="239"/>
      <c r="G37" s="239"/>
      <c r="H37" s="240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2"/>
    </row>
    <row r="38" spans="1:32" ht="22.5" customHeight="1">
      <c r="A38" s="241"/>
      <c r="B38" s="242"/>
      <c r="C38" s="242"/>
      <c r="D38" s="242"/>
      <c r="E38" s="242"/>
      <c r="F38" s="242"/>
      <c r="G38" s="242"/>
      <c r="H38" s="243"/>
      <c r="I38" s="244" t="s">
        <v>340</v>
      </c>
      <c r="J38" s="244"/>
      <c r="K38" s="244"/>
      <c r="L38" s="244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34"/>
    </row>
    <row r="39" spans="1:32" ht="22.5" customHeight="1">
      <c r="A39" s="93" t="s">
        <v>405</v>
      </c>
      <c r="B39" s="94"/>
      <c r="C39" s="94"/>
      <c r="D39" s="94"/>
      <c r="E39" s="94"/>
      <c r="F39" s="94"/>
      <c r="G39" s="94"/>
      <c r="H39" s="94"/>
      <c r="I39" s="124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34"/>
    </row>
    <row r="40" spans="1:32" ht="22.5" customHeight="1">
      <c r="A40" s="93" t="s">
        <v>341</v>
      </c>
      <c r="B40" s="94"/>
      <c r="C40" s="94"/>
      <c r="D40" s="94"/>
      <c r="E40" s="94"/>
      <c r="F40" s="94"/>
      <c r="G40" s="95"/>
      <c r="H40" s="95"/>
      <c r="I40" s="138"/>
      <c r="J40" s="110"/>
      <c r="K40" s="110"/>
      <c r="L40" s="110"/>
      <c r="M40" s="110"/>
      <c r="N40" s="110"/>
      <c r="O40" s="110"/>
      <c r="P40" s="110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40"/>
    </row>
    <row r="41" spans="1:32" ht="22.5" customHeight="1">
      <c r="A41" s="93" t="s">
        <v>404</v>
      </c>
      <c r="B41" s="94"/>
      <c r="C41" s="94"/>
      <c r="D41" s="94"/>
      <c r="E41" s="94"/>
      <c r="F41" s="94"/>
      <c r="G41" s="95"/>
      <c r="H41" s="95"/>
      <c r="I41" s="138"/>
      <c r="J41" s="110"/>
      <c r="K41" s="110"/>
      <c r="L41" s="110"/>
      <c r="M41" s="110"/>
      <c r="N41" s="110"/>
      <c r="O41" s="110"/>
      <c r="P41" s="110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40"/>
    </row>
    <row r="42" spans="1:32" ht="22.5" customHeight="1">
      <c r="A42" s="93" t="s">
        <v>375</v>
      </c>
      <c r="B42" s="141"/>
      <c r="C42" s="141"/>
      <c r="D42" s="141"/>
      <c r="E42" s="141"/>
      <c r="F42" s="141"/>
      <c r="G42" s="95"/>
      <c r="H42" s="95"/>
      <c r="I42" s="48" t="s">
        <v>338</v>
      </c>
      <c r="J42" s="125"/>
      <c r="K42" s="125"/>
      <c r="L42" s="125"/>
      <c r="M42" s="125"/>
      <c r="N42" s="125"/>
      <c r="O42" s="125"/>
      <c r="P42" s="69" t="s">
        <v>339</v>
      </c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34"/>
    </row>
    <row r="43" spans="1:32" ht="22.5" customHeight="1">
      <c r="A43" s="113"/>
      <c r="B43" s="95"/>
      <c r="C43" s="95"/>
      <c r="D43" s="95"/>
      <c r="E43" s="95"/>
      <c r="F43" s="95"/>
      <c r="G43" s="95"/>
      <c r="H43" s="95"/>
      <c r="I43" s="138"/>
      <c r="J43" s="110"/>
      <c r="K43" s="110"/>
      <c r="L43" s="110"/>
      <c r="M43" s="110"/>
      <c r="N43" s="110"/>
      <c r="O43" s="110"/>
      <c r="P43" s="110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40"/>
    </row>
    <row r="44" spans="1:32" ht="22.5" customHeight="1">
      <c r="A44" s="113"/>
      <c r="B44" s="95"/>
      <c r="C44" s="95"/>
      <c r="D44" s="95"/>
      <c r="E44" s="95"/>
      <c r="F44" s="95"/>
      <c r="G44" s="95"/>
      <c r="H44" s="95"/>
      <c r="I44" s="138"/>
      <c r="J44" s="110"/>
      <c r="K44" s="110"/>
      <c r="L44" s="110"/>
      <c r="M44" s="110"/>
      <c r="N44" s="110"/>
      <c r="O44" s="110"/>
      <c r="P44" s="110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40"/>
    </row>
    <row r="45" spans="1:32" ht="22.5" customHeight="1">
      <c r="A45" s="113"/>
      <c r="B45" s="95"/>
      <c r="C45" s="95"/>
      <c r="D45" s="95"/>
      <c r="E45" s="95"/>
      <c r="F45" s="95"/>
      <c r="G45" s="95"/>
      <c r="H45" s="95"/>
      <c r="I45" s="48" t="s">
        <v>338</v>
      </c>
      <c r="J45" s="125"/>
      <c r="K45" s="125"/>
      <c r="L45" s="125"/>
      <c r="M45" s="125"/>
      <c r="N45" s="125"/>
      <c r="O45" s="125"/>
      <c r="P45" s="69" t="s">
        <v>339</v>
      </c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34"/>
    </row>
    <row r="46" spans="1:32" ht="22.5" customHeight="1">
      <c r="A46" s="113"/>
      <c r="B46" s="95"/>
      <c r="C46" s="95"/>
      <c r="D46" s="95"/>
      <c r="E46" s="95"/>
      <c r="F46" s="95"/>
      <c r="G46" s="95"/>
      <c r="H46" s="95"/>
      <c r="I46" s="138"/>
      <c r="J46" s="110"/>
      <c r="K46" s="110"/>
      <c r="L46" s="110"/>
      <c r="M46" s="110"/>
      <c r="N46" s="110"/>
      <c r="O46" s="110"/>
      <c r="P46" s="110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40"/>
    </row>
    <row r="47" spans="1:32" ht="22.5" customHeight="1">
      <c r="A47" s="113"/>
      <c r="B47" s="95"/>
      <c r="C47" s="95"/>
      <c r="D47" s="95"/>
      <c r="E47" s="95"/>
      <c r="F47" s="95"/>
      <c r="G47" s="95"/>
      <c r="H47" s="95"/>
      <c r="I47" s="138"/>
      <c r="J47" s="110"/>
      <c r="K47" s="110"/>
      <c r="L47" s="110"/>
      <c r="M47" s="110"/>
      <c r="N47" s="110"/>
      <c r="O47" s="110"/>
      <c r="P47" s="110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40"/>
    </row>
    <row r="48" spans="1:32" ht="22.5" customHeight="1">
      <c r="A48" s="113"/>
      <c r="B48" s="95"/>
      <c r="C48" s="95"/>
      <c r="D48" s="95"/>
      <c r="E48" s="95"/>
      <c r="F48" s="95"/>
      <c r="G48" s="95"/>
      <c r="H48" s="95"/>
      <c r="I48" s="48" t="s">
        <v>338</v>
      </c>
      <c r="J48" s="125"/>
      <c r="K48" s="125"/>
      <c r="L48" s="125"/>
      <c r="M48" s="125"/>
      <c r="N48" s="125"/>
      <c r="O48" s="125"/>
      <c r="P48" s="69" t="s">
        <v>339</v>
      </c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34"/>
    </row>
    <row r="49" spans="1:32" ht="22.5" customHeight="1">
      <c r="A49" s="113"/>
      <c r="B49" s="95"/>
      <c r="C49" s="95"/>
      <c r="D49" s="95"/>
      <c r="E49" s="95"/>
      <c r="F49" s="95"/>
      <c r="G49" s="95"/>
      <c r="H49" s="95"/>
      <c r="I49" s="138"/>
      <c r="J49" s="110"/>
      <c r="K49" s="110"/>
      <c r="L49" s="110"/>
      <c r="M49" s="110"/>
      <c r="N49" s="110"/>
      <c r="O49" s="110"/>
      <c r="P49" s="110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40"/>
    </row>
    <row r="50" spans="1:32" ht="22.5" customHeight="1">
      <c r="A50" s="113"/>
      <c r="B50" s="95"/>
      <c r="C50" s="95"/>
      <c r="D50" s="95"/>
      <c r="E50" s="95"/>
      <c r="F50" s="95"/>
      <c r="G50" s="95"/>
      <c r="H50" s="95"/>
      <c r="I50" s="138"/>
      <c r="J50" s="110"/>
      <c r="K50" s="110"/>
      <c r="L50" s="110"/>
      <c r="M50" s="110"/>
      <c r="N50" s="110"/>
      <c r="O50" s="110"/>
      <c r="P50" s="110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40"/>
    </row>
    <row r="51" spans="1:32" ht="22.5" customHeight="1">
      <c r="A51" s="93" t="s">
        <v>365</v>
      </c>
      <c r="B51" s="141"/>
      <c r="C51" s="141"/>
      <c r="D51" s="141"/>
      <c r="E51" s="141"/>
      <c r="F51" s="141"/>
      <c r="G51" s="95"/>
      <c r="H51" s="95"/>
      <c r="I51" s="124"/>
      <c r="J51" s="125"/>
      <c r="K51" s="125"/>
      <c r="L51" s="125"/>
      <c r="M51" s="125"/>
      <c r="N51" s="125"/>
      <c r="O51" s="125"/>
      <c r="P51" s="69" t="s">
        <v>339</v>
      </c>
      <c r="Q51" s="125"/>
      <c r="R51" s="125"/>
      <c r="S51" s="125"/>
      <c r="T51" s="125"/>
      <c r="U51" s="125"/>
      <c r="V51" s="125"/>
      <c r="W51" s="125"/>
      <c r="X51" s="69" t="s">
        <v>339</v>
      </c>
      <c r="Y51" s="132"/>
      <c r="Z51" s="132"/>
      <c r="AA51" s="132"/>
      <c r="AB51" s="132"/>
      <c r="AC51" s="132"/>
      <c r="AD51" s="132"/>
      <c r="AE51" s="132"/>
      <c r="AF51" s="133"/>
    </row>
    <row r="52" spans="1:32" ht="22.5" customHeight="1">
      <c r="A52" s="113"/>
      <c r="B52" s="95"/>
      <c r="C52" s="95"/>
      <c r="D52" s="95"/>
      <c r="E52" s="95"/>
      <c r="F52" s="95"/>
      <c r="G52" s="95"/>
      <c r="H52" s="95"/>
      <c r="I52" s="124"/>
      <c r="J52" s="125"/>
      <c r="K52" s="125"/>
      <c r="L52" s="125"/>
      <c r="M52" s="125"/>
      <c r="N52" s="125"/>
      <c r="O52" s="125"/>
      <c r="P52" s="69" t="s">
        <v>339</v>
      </c>
      <c r="Q52" s="125"/>
      <c r="R52" s="125"/>
      <c r="S52" s="125"/>
      <c r="T52" s="125"/>
      <c r="U52" s="125"/>
      <c r="V52" s="125"/>
      <c r="W52" s="125"/>
      <c r="X52" s="69" t="s">
        <v>339</v>
      </c>
      <c r="Y52" s="132"/>
      <c r="Z52" s="132"/>
      <c r="AA52" s="132"/>
      <c r="AB52" s="132"/>
      <c r="AC52" s="132"/>
      <c r="AD52" s="132"/>
      <c r="AE52" s="132"/>
      <c r="AF52" s="133"/>
    </row>
    <row r="53" spans="1:32" ht="22.5" customHeight="1">
      <c r="A53" s="113"/>
      <c r="B53" s="95"/>
      <c r="C53" s="95"/>
      <c r="D53" s="95"/>
      <c r="E53" s="95"/>
      <c r="F53" s="95"/>
      <c r="G53" s="95"/>
      <c r="H53" s="95"/>
      <c r="I53" s="124"/>
      <c r="J53" s="125"/>
      <c r="K53" s="125"/>
      <c r="L53" s="125"/>
      <c r="M53" s="125"/>
      <c r="N53" s="125"/>
      <c r="O53" s="125"/>
      <c r="P53" s="69" t="s">
        <v>339</v>
      </c>
      <c r="Q53" s="125"/>
      <c r="R53" s="125"/>
      <c r="S53" s="125"/>
      <c r="T53" s="125"/>
      <c r="U53" s="125"/>
      <c r="V53" s="125"/>
      <c r="W53" s="125"/>
      <c r="X53" s="69" t="s">
        <v>339</v>
      </c>
      <c r="Y53" s="132"/>
      <c r="Z53" s="132"/>
      <c r="AA53" s="132"/>
      <c r="AB53" s="132"/>
      <c r="AC53" s="132"/>
      <c r="AD53" s="132"/>
      <c r="AE53" s="132"/>
      <c r="AF53" s="133"/>
    </row>
    <row r="54" spans="1:32" ht="22.5" customHeight="1">
      <c r="A54" s="93" t="s">
        <v>366</v>
      </c>
      <c r="B54" s="95"/>
      <c r="C54" s="95"/>
      <c r="D54" s="95"/>
      <c r="E54" s="95"/>
      <c r="F54" s="95"/>
      <c r="G54" s="95"/>
      <c r="H54" s="95"/>
      <c r="I54" s="124"/>
      <c r="J54" s="125"/>
      <c r="K54" s="125"/>
      <c r="L54" s="125"/>
      <c r="M54" s="125"/>
      <c r="N54" s="125"/>
      <c r="O54" s="125"/>
      <c r="P54" s="69" t="s">
        <v>339</v>
      </c>
      <c r="Q54" s="125"/>
      <c r="R54" s="125"/>
      <c r="S54" s="125"/>
      <c r="T54" s="125"/>
      <c r="U54" s="125"/>
      <c r="V54" s="125"/>
      <c r="W54" s="125"/>
      <c r="X54" s="69" t="s">
        <v>339</v>
      </c>
      <c r="Y54" s="132"/>
      <c r="Z54" s="132"/>
      <c r="AA54" s="132"/>
      <c r="AB54" s="132"/>
      <c r="AC54" s="132"/>
      <c r="AD54" s="132"/>
      <c r="AE54" s="132"/>
      <c r="AF54" s="133"/>
    </row>
    <row r="55" spans="1:32" ht="22.5" customHeight="1">
      <c r="A55" s="113"/>
      <c r="B55" s="95"/>
      <c r="C55" s="95"/>
      <c r="D55" s="95"/>
      <c r="E55" s="95"/>
      <c r="F55" s="95"/>
      <c r="G55" s="95"/>
      <c r="H55" s="95"/>
      <c r="I55" s="124"/>
      <c r="J55" s="125"/>
      <c r="K55" s="125"/>
      <c r="L55" s="125"/>
      <c r="M55" s="125"/>
      <c r="N55" s="125"/>
      <c r="O55" s="125"/>
      <c r="P55" s="69" t="s">
        <v>339</v>
      </c>
      <c r="Q55" s="125"/>
      <c r="R55" s="125"/>
      <c r="S55" s="125"/>
      <c r="T55" s="125"/>
      <c r="U55" s="125"/>
      <c r="V55" s="125"/>
      <c r="W55" s="125"/>
      <c r="X55" s="69" t="s">
        <v>339</v>
      </c>
      <c r="Y55" s="132"/>
      <c r="Z55" s="132"/>
      <c r="AA55" s="132"/>
      <c r="AB55" s="132"/>
      <c r="AC55" s="132"/>
      <c r="AD55" s="132"/>
      <c r="AE55" s="132"/>
      <c r="AF55" s="133"/>
    </row>
    <row r="56" spans="1:32" ht="22.5" customHeight="1">
      <c r="A56" s="113"/>
      <c r="B56" s="95"/>
      <c r="C56" s="95"/>
      <c r="D56" s="95"/>
      <c r="E56" s="95"/>
      <c r="F56" s="95"/>
      <c r="G56" s="95"/>
      <c r="H56" s="95"/>
      <c r="I56" s="131"/>
      <c r="J56" s="132"/>
      <c r="K56" s="132"/>
      <c r="L56" s="132"/>
      <c r="M56" s="132"/>
      <c r="N56" s="132"/>
      <c r="O56" s="132"/>
      <c r="P56" s="49" t="s">
        <v>339</v>
      </c>
      <c r="Q56" s="132"/>
      <c r="R56" s="132"/>
      <c r="S56" s="132"/>
      <c r="T56" s="132"/>
      <c r="U56" s="132"/>
      <c r="V56" s="132"/>
      <c r="W56" s="132"/>
      <c r="X56" s="49" t="s">
        <v>339</v>
      </c>
      <c r="Y56" s="132"/>
      <c r="Z56" s="132"/>
      <c r="AA56" s="132"/>
      <c r="AB56" s="132"/>
      <c r="AC56" s="132"/>
      <c r="AD56" s="132"/>
      <c r="AE56" s="132"/>
      <c r="AF56" s="133"/>
    </row>
    <row r="57" spans="1:32" ht="22.5" customHeight="1">
      <c r="A57" s="93" t="s">
        <v>406</v>
      </c>
      <c r="B57" s="112"/>
      <c r="C57" s="112"/>
      <c r="D57" s="112"/>
      <c r="E57" s="112"/>
      <c r="F57" s="112"/>
      <c r="G57" s="95"/>
      <c r="H57" s="95"/>
      <c r="I57" s="109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1"/>
    </row>
    <row r="58" spans="1:32" ht="22.5" customHeight="1">
      <c r="A58" s="113"/>
      <c r="B58" s="95"/>
      <c r="C58" s="95"/>
      <c r="D58" s="95"/>
      <c r="E58" s="95"/>
      <c r="F58" s="95"/>
      <c r="G58" s="95"/>
      <c r="H58" s="95"/>
      <c r="I58" s="109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1"/>
    </row>
    <row r="59" spans="1:32" ht="22.5" customHeight="1">
      <c r="A59" s="113"/>
      <c r="B59" s="95"/>
      <c r="C59" s="95"/>
      <c r="D59" s="95"/>
      <c r="E59" s="95"/>
      <c r="F59" s="95"/>
      <c r="G59" s="95"/>
      <c r="H59" s="95"/>
      <c r="I59" s="109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1"/>
    </row>
    <row r="60" spans="1:32" ht="22.5" customHeight="1">
      <c r="A60" s="113"/>
      <c r="B60" s="95"/>
      <c r="C60" s="95"/>
      <c r="D60" s="95"/>
      <c r="E60" s="95"/>
      <c r="F60" s="95"/>
      <c r="G60" s="95"/>
      <c r="H60" s="95"/>
      <c r="I60" s="114"/>
      <c r="J60" s="115"/>
      <c r="K60" s="87" t="s">
        <v>407</v>
      </c>
      <c r="L60" s="87"/>
      <c r="M60" s="87"/>
      <c r="N60" s="87"/>
      <c r="O60" s="87"/>
      <c r="P60" s="87"/>
      <c r="Q60" s="87"/>
      <c r="R60" s="87"/>
      <c r="S60" s="87"/>
      <c r="T60" s="87"/>
      <c r="U60" s="136"/>
      <c r="V60" s="136"/>
      <c r="W60" s="87" t="s">
        <v>203</v>
      </c>
      <c r="X60" s="87"/>
      <c r="Y60" s="87"/>
      <c r="Z60" s="87"/>
      <c r="AA60" s="87"/>
      <c r="AB60" s="87"/>
      <c r="AC60" s="87"/>
      <c r="AD60" s="87"/>
      <c r="AE60" s="87"/>
      <c r="AF60" s="88"/>
    </row>
    <row r="61" spans="1:32" ht="22.5" customHeight="1">
      <c r="A61" s="93" t="s">
        <v>1</v>
      </c>
      <c r="B61" s="94"/>
      <c r="C61" s="94"/>
      <c r="D61" s="94"/>
      <c r="E61" s="94"/>
      <c r="F61" s="94"/>
      <c r="G61" s="95"/>
      <c r="H61" s="95"/>
      <c r="I61" s="96"/>
      <c r="J61" s="97"/>
      <c r="K61" s="97"/>
      <c r="L61" s="97"/>
      <c r="M61" s="97"/>
      <c r="N61" s="97"/>
      <c r="O61" s="97"/>
      <c r="P61" s="97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9"/>
    </row>
    <row r="62" spans="1:32" ht="22.5" customHeight="1">
      <c r="A62" s="93" t="s">
        <v>415</v>
      </c>
      <c r="B62" s="94"/>
      <c r="C62" s="94"/>
      <c r="D62" s="94"/>
      <c r="E62" s="94"/>
      <c r="F62" s="94"/>
      <c r="G62" s="95"/>
      <c r="H62" s="95"/>
      <c r="I62" s="96"/>
      <c r="J62" s="97"/>
      <c r="K62" s="97"/>
      <c r="L62" s="97"/>
      <c r="M62" s="97"/>
      <c r="N62" s="97"/>
      <c r="O62" s="97"/>
      <c r="P62" s="97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9"/>
    </row>
    <row r="63" spans="1:32" ht="22.5" customHeight="1">
      <c r="A63" s="195" t="s">
        <v>349</v>
      </c>
      <c r="B63" s="196"/>
      <c r="C63" s="196"/>
      <c r="D63" s="196"/>
      <c r="E63" s="196"/>
      <c r="F63" s="196"/>
      <c r="G63" s="196"/>
      <c r="H63" s="197"/>
      <c r="I63" s="207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9"/>
    </row>
    <row r="64" spans="1:32" ht="22.5" customHeight="1">
      <c r="A64" s="216"/>
      <c r="B64" s="217"/>
      <c r="C64" s="217"/>
      <c r="D64" s="217"/>
      <c r="E64" s="217"/>
      <c r="F64" s="217"/>
      <c r="G64" s="217"/>
      <c r="H64" s="218"/>
      <c r="I64" s="20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9"/>
    </row>
    <row r="65" spans="1:32" ht="22.5" customHeight="1">
      <c r="A65" s="198"/>
      <c r="B65" s="199"/>
      <c r="C65" s="199"/>
      <c r="D65" s="199"/>
      <c r="E65" s="199"/>
      <c r="F65" s="199"/>
      <c r="G65" s="199"/>
      <c r="H65" s="200"/>
      <c r="I65" s="135" t="s">
        <v>340</v>
      </c>
      <c r="J65" s="135"/>
      <c r="K65" s="135"/>
      <c r="L65" s="13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34"/>
    </row>
    <row r="66" spans="1:32" ht="22.5" customHeight="1">
      <c r="A66" s="93" t="s">
        <v>408</v>
      </c>
      <c r="B66" s="245"/>
      <c r="C66" s="245"/>
      <c r="D66" s="245"/>
      <c r="E66" s="245"/>
      <c r="F66" s="245"/>
      <c r="G66" s="245"/>
      <c r="H66" s="245"/>
      <c r="I66" s="209"/>
      <c r="J66" s="125"/>
      <c r="K66" s="125"/>
      <c r="L66" s="125"/>
      <c r="M66" s="125"/>
      <c r="N66" s="125"/>
      <c r="O66" s="125"/>
      <c r="P66" s="125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9"/>
    </row>
    <row r="67" spans="1:32" ht="16.5" customHeight="1">
      <c r="A67" s="89" t="s">
        <v>354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2"/>
    </row>
    <row r="68" spans="1:32" ht="22.5" customHeight="1">
      <c r="A68" s="195" t="s">
        <v>414</v>
      </c>
      <c r="B68" s="196"/>
      <c r="C68" s="196"/>
      <c r="D68" s="196"/>
      <c r="E68" s="196"/>
      <c r="F68" s="196"/>
      <c r="G68" s="196"/>
      <c r="H68" s="197"/>
      <c r="I68" s="213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5"/>
    </row>
    <row r="69" spans="1:32" ht="21" customHeight="1">
      <c r="A69" s="198"/>
      <c r="B69" s="199"/>
      <c r="C69" s="199"/>
      <c r="D69" s="199"/>
      <c r="E69" s="199"/>
      <c r="F69" s="199"/>
      <c r="G69" s="199"/>
      <c r="H69" s="200"/>
      <c r="I69" s="135" t="s">
        <v>340</v>
      </c>
      <c r="J69" s="135"/>
      <c r="K69" s="135"/>
      <c r="L69" s="135"/>
      <c r="M69" s="138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1"/>
    </row>
    <row r="70" spans="1:32" ht="22.5" customHeight="1">
      <c r="A70" s="93" t="s">
        <v>367</v>
      </c>
      <c r="B70" s="94"/>
      <c r="C70" s="94"/>
      <c r="D70" s="94"/>
      <c r="E70" s="94"/>
      <c r="F70" s="94"/>
      <c r="G70" s="94"/>
      <c r="H70" s="94"/>
      <c r="I70" s="42" t="s">
        <v>335</v>
      </c>
      <c r="J70" s="116"/>
      <c r="K70" s="116"/>
      <c r="L70" s="116"/>
      <c r="M70" s="116"/>
      <c r="N70" s="116"/>
      <c r="O70" s="116"/>
      <c r="P70" s="117"/>
      <c r="Q70" s="126" t="s">
        <v>336</v>
      </c>
      <c r="R70" s="127"/>
      <c r="S70" s="70"/>
      <c r="T70" s="70"/>
      <c r="U70" s="70"/>
      <c r="V70" s="70"/>
      <c r="W70" s="70"/>
      <c r="X70" s="71"/>
      <c r="Y70" s="43" t="s">
        <v>337</v>
      </c>
      <c r="Z70" s="142"/>
      <c r="AA70" s="142"/>
      <c r="AB70" s="142"/>
      <c r="AC70" s="142"/>
      <c r="AD70" s="142"/>
      <c r="AE70" s="142"/>
      <c r="AF70" s="143"/>
    </row>
    <row r="71" spans="1:32" ht="22.5" customHeight="1">
      <c r="A71" s="93" t="s">
        <v>368</v>
      </c>
      <c r="B71" s="94"/>
      <c r="C71" s="94"/>
      <c r="D71" s="94"/>
      <c r="E71" s="94"/>
      <c r="F71" s="94"/>
      <c r="G71" s="95"/>
      <c r="H71" s="95"/>
      <c r="I71" s="42" t="s">
        <v>335</v>
      </c>
      <c r="J71" s="116"/>
      <c r="K71" s="116"/>
      <c r="L71" s="116"/>
      <c r="M71" s="116"/>
      <c r="N71" s="116"/>
      <c r="O71" s="116"/>
      <c r="P71" s="117"/>
      <c r="Q71" s="126" t="s">
        <v>336</v>
      </c>
      <c r="R71" s="128"/>
      <c r="S71" s="70"/>
      <c r="T71" s="70"/>
      <c r="U71" s="70"/>
      <c r="V71" s="70"/>
      <c r="W71" s="70"/>
      <c r="X71" s="71"/>
      <c r="Y71" s="43" t="s">
        <v>337</v>
      </c>
      <c r="Z71" s="142"/>
      <c r="AA71" s="142"/>
      <c r="AB71" s="142"/>
      <c r="AC71" s="142"/>
      <c r="AD71" s="142"/>
      <c r="AE71" s="142"/>
      <c r="AF71" s="143"/>
    </row>
    <row r="72" spans="1:32" ht="36.75" customHeight="1" thickBot="1">
      <c r="A72" s="82" t="s">
        <v>409</v>
      </c>
      <c r="B72" s="83"/>
      <c r="C72" s="83"/>
      <c r="D72" s="83"/>
      <c r="E72" s="83"/>
      <c r="F72" s="83"/>
      <c r="G72" s="83"/>
      <c r="H72" s="83"/>
      <c r="I72" s="74" t="s">
        <v>335</v>
      </c>
      <c r="J72" s="203"/>
      <c r="K72" s="203"/>
      <c r="L72" s="203"/>
      <c r="M72" s="203"/>
      <c r="N72" s="203"/>
      <c r="O72" s="203"/>
      <c r="P72" s="204"/>
      <c r="Q72" s="129" t="s">
        <v>336</v>
      </c>
      <c r="R72" s="130"/>
      <c r="S72" s="72"/>
      <c r="T72" s="72"/>
      <c r="U72" s="72"/>
      <c r="V72" s="72"/>
      <c r="W72" s="72"/>
      <c r="X72" s="73"/>
      <c r="Y72" s="75" t="s">
        <v>337</v>
      </c>
      <c r="Z72" s="201"/>
      <c r="AA72" s="201"/>
      <c r="AB72" s="201"/>
      <c r="AC72" s="201"/>
      <c r="AD72" s="201"/>
      <c r="AE72" s="201"/>
      <c r="AF72" s="202"/>
    </row>
    <row r="73" spans="1:32" ht="14.25" thickBo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5">
      <c r="A74" s="50"/>
      <c r="B74" s="51"/>
      <c r="C74" s="51"/>
      <c r="D74" s="51"/>
      <c r="E74" s="51"/>
      <c r="F74" s="51"/>
      <c r="G74" s="51"/>
      <c r="H74" s="52"/>
      <c r="I74" s="52"/>
      <c r="J74" s="52"/>
      <c r="K74" s="52"/>
      <c r="L74" s="52"/>
      <c r="M74" s="52"/>
      <c r="N74" s="52"/>
      <c r="O74" s="52"/>
      <c r="P74" s="53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4"/>
    </row>
    <row r="75" spans="1:32" s="3" customFormat="1" ht="15">
      <c r="A75" s="55" t="s">
        <v>412</v>
      </c>
      <c r="B75" s="56"/>
      <c r="C75" s="57"/>
      <c r="D75" s="57"/>
      <c r="E75" s="5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9"/>
    </row>
    <row r="76" spans="1:32" s="3" customFormat="1" ht="15">
      <c r="A76" s="55" t="s">
        <v>413</v>
      </c>
      <c r="B76" s="56"/>
      <c r="C76" s="57"/>
      <c r="D76" s="57"/>
      <c r="E76" s="57"/>
      <c r="F76" s="57"/>
      <c r="G76" s="58"/>
      <c r="H76" s="58"/>
      <c r="I76" s="60"/>
      <c r="J76" s="60"/>
      <c r="K76" s="60"/>
      <c r="L76" s="60"/>
      <c r="M76" s="60"/>
      <c r="N76" s="60"/>
      <c r="O76" s="60"/>
      <c r="P76" s="60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9"/>
    </row>
    <row r="77" spans="1:32" s="3" customFormat="1" ht="15">
      <c r="A77" s="55"/>
      <c r="B77" s="56"/>
      <c r="C77" s="57"/>
      <c r="D77" s="57"/>
      <c r="E77" s="57"/>
      <c r="F77" s="57"/>
      <c r="G77" s="58"/>
      <c r="H77" s="58"/>
      <c r="I77" s="60"/>
      <c r="J77" s="60"/>
      <c r="K77" s="60"/>
      <c r="L77" s="60"/>
      <c r="M77" s="60"/>
      <c r="N77" s="60"/>
      <c r="O77" s="60"/>
      <c r="P77" s="60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9"/>
    </row>
    <row r="78" spans="1:32" s="3" customFormat="1" ht="15">
      <c r="A78" s="61" t="s">
        <v>342</v>
      </c>
      <c r="B78" s="62"/>
      <c r="C78" s="57"/>
      <c r="D78" s="57"/>
      <c r="E78" s="57"/>
      <c r="F78" s="57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9"/>
    </row>
    <row r="79" spans="1:32" ht="15.75" thickBot="1">
      <c r="A79" s="205" t="s">
        <v>356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63"/>
      <c r="X79" s="63"/>
      <c r="Y79" s="63"/>
      <c r="Z79" s="63"/>
      <c r="AA79" s="63"/>
      <c r="AB79" s="63"/>
      <c r="AC79" s="63"/>
      <c r="AD79" s="63"/>
      <c r="AE79" s="63"/>
      <c r="AF79" s="64"/>
    </row>
    <row r="80" spans="1:32" ht="14.25" thickBot="1">
      <c r="A80" s="137" t="s">
        <v>416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</row>
    <row r="81" spans="1:32" ht="16.5" customHeight="1">
      <c r="A81" s="118" t="s">
        <v>353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1"/>
    </row>
    <row r="82" spans="1:32" ht="24.75" customHeight="1">
      <c r="A82" s="25">
        <v>1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219"/>
    </row>
    <row r="83" spans="1:32" ht="24.75" customHeight="1">
      <c r="A83" s="25">
        <v>2</v>
      </c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1"/>
    </row>
    <row r="84" spans="1:32" ht="24.75" customHeight="1">
      <c r="A84" s="25">
        <v>3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1"/>
    </row>
    <row r="85" spans="1:32" ht="24.75" customHeight="1">
      <c r="A85" s="25">
        <v>4</v>
      </c>
      <c r="B85" s="68" t="s">
        <v>335</v>
      </c>
      <c r="C85" s="100"/>
      <c r="D85" s="79"/>
      <c r="E85" s="79"/>
      <c r="F85" s="79"/>
      <c r="G85" s="79"/>
      <c r="H85" s="79"/>
      <c r="I85" s="101"/>
      <c r="J85" s="102" t="s">
        <v>336</v>
      </c>
      <c r="K85" s="103"/>
      <c r="L85" s="104"/>
      <c r="M85" s="104"/>
      <c r="N85" s="104"/>
      <c r="O85" s="104"/>
      <c r="P85" s="104"/>
      <c r="Q85" s="105"/>
      <c r="R85" s="67" t="s">
        <v>337</v>
      </c>
      <c r="S85" s="84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6"/>
    </row>
    <row r="86" spans="1:32" ht="24.75" customHeight="1">
      <c r="A86" s="25">
        <v>5</v>
      </c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1"/>
    </row>
    <row r="87" spans="1:32" ht="64.5" customHeight="1">
      <c r="A87" s="25">
        <v>6</v>
      </c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8"/>
    </row>
    <row r="88" spans="1:32" ht="24.75" customHeight="1">
      <c r="A88" s="25">
        <v>7</v>
      </c>
      <c r="B88" s="68" t="s">
        <v>335</v>
      </c>
      <c r="C88" s="100"/>
      <c r="D88" s="79"/>
      <c r="E88" s="79"/>
      <c r="F88" s="79"/>
      <c r="G88" s="79"/>
      <c r="H88" s="79"/>
      <c r="I88" s="101"/>
      <c r="J88" s="102" t="s">
        <v>336</v>
      </c>
      <c r="K88" s="103"/>
      <c r="L88" s="104"/>
      <c r="M88" s="104"/>
      <c r="N88" s="104"/>
      <c r="O88" s="104"/>
      <c r="P88" s="104"/>
      <c r="Q88" s="105"/>
      <c r="R88" s="67" t="s">
        <v>337</v>
      </c>
      <c r="S88" s="84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6"/>
    </row>
    <row r="89" spans="1:32" ht="24.75" customHeight="1">
      <c r="A89" s="25">
        <v>8</v>
      </c>
      <c r="B89" s="79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1"/>
    </row>
    <row r="90" spans="1:32" ht="24.75" customHeight="1" thickBot="1">
      <c r="A90" s="26">
        <v>9</v>
      </c>
      <c r="B90" s="210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2"/>
    </row>
    <row r="91" spans="1:32" ht="13.5">
      <c r="A91" s="8"/>
      <c r="B91" s="8"/>
      <c r="C91" s="8"/>
      <c r="D91" s="8"/>
      <c r="E91" s="8"/>
      <c r="F91" s="8"/>
      <c r="G91" s="8"/>
      <c r="H91" s="6"/>
      <c r="I91" s="6"/>
      <c r="J91" s="6"/>
      <c r="K91" s="6"/>
      <c r="L91" s="6"/>
      <c r="M91" s="6"/>
      <c r="N91" s="6"/>
      <c r="O91" s="6"/>
      <c r="P91" s="9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10"/>
    </row>
    <row r="92" spans="1:16" ht="13.5">
      <c r="A92"/>
      <c r="B92"/>
      <c r="C92"/>
      <c r="D92"/>
      <c r="E92"/>
      <c r="F92"/>
      <c r="G92"/>
      <c r="P92"/>
    </row>
    <row r="93" spans="1:16" ht="13.5">
      <c r="A93"/>
      <c r="B93"/>
      <c r="C93"/>
      <c r="D93"/>
      <c r="E93"/>
      <c r="F93"/>
      <c r="G93"/>
      <c r="P93"/>
    </row>
    <row r="94" spans="1:16" ht="13.5">
      <c r="A94"/>
      <c r="B94"/>
      <c r="C94"/>
      <c r="D94"/>
      <c r="E94"/>
      <c r="F94"/>
      <c r="G94"/>
      <c r="P94"/>
    </row>
    <row r="95" spans="1:16" ht="13.5">
      <c r="A95"/>
      <c r="B95"/>
      <c r="C95"/>
      <c r="D95"/>
      <c r="E95"/>
      <c r="F95"/>
      <c r="G95"/>
      <c r="P95"/>
    </row>
    <row r="96" spans="1:16" ht="13.5">
      <c r="A96"/>
      <c r="B96"/>
      <c r="C96"/>
      <c r="D96"/>
      <c r="E96"/>
      <c r="F96"/>
      <c r="G96"/>
      <c r="P96"/>
    </row>
    <row r="97" spans="1:16" ht="13.5">
      <c r="A97"/>
      <c r="B97"/>
      <c r="C97"/>
      <c r="D97"/>
      <c r="E97"/>
      <c r="F97"/>
      <c r="G97"/>
      <c r="P97"/>
    </row>
    <row r="98" spans="1:16" ht="13.5">
      <c r="A98"/>
      <c r="B98"/>
      <c r="C98"/>
      <c r="D98"/>
      <c r="E98"/>
      <c r="F98"/>
      <c r="G98"/>
      <c r="P98"/>
    </row>
    <row r="99" spans="1:16" ht="13.5">
      <c r="A99"/>
      <c r="B99"/>
      <c r="C99"/>
      <c r="D99"/>
      <c r="E99"/>
      <c r="F99"/>
      <c r="G99"/>
      <c r="P99"/>
    </row>
    <row r="100" spans="1:16" ht="13.5">
      <c r="A100"/>
      <c r="B100"/>
      <c r="C100"/>
      <c r="D100"/>
      <c r="E100"/>
      <c r="F100"/>
      <c r="G100"/>
      <c r="P100"/>
    </row>
    <row r="101" spans="1:16" ht="13.5">
      <c r="A101"/>
      <c r="B101"/>
      <c r="C101"/>
      <c r="D101"/>
      <c r="E101"/>
      <c r="F101"/>
      <c r="G101"/>
      <c r="P101"/>
    </row>
    <row r="102" spans="1:16" ht="13.5">
      <c r="A102"/>
      <c r="B102"/>
      <c r="C102"/>
      <c r="D102"/>
      <c r="E102"/>
      <c r="F102"/>
      <c r="G102"/>
      <c r="P102"/>
    </row>
    <row r="103" spans="1:16" ht="13.5">
      <c r="A103"/>
      <c r="B103"/>
      <c r="C103"/>
      <c r="D103"/>
      <c r="E103"/>
      <c r="F103"/>
      <c r="G103"/>
      <c r="P103"/>
    </row>
    <row r="104" spans="1:16" ht="13.5">
      <c r="A104"/>
      <c r="B104"/>
      <c r="C104"/>
      <c r="D104"/>
      <c r="E104"/>
      <c r="F104"/>
      <c r="G104"/>
      <c r="P104"/>
    </row>
    <row r="105" spans="1:16" ht="13.5">
      <c r="A105"/>
      <c r="B105"/>
      <c r="C105"/>
      <c r="D105"/>
      <c r="E105"/>
      <c r="F105"/>
      <c r="G105"/>
      <c r="P105"/>
    </row>
    <row r="106" spans="1:16" ht="13.5">
      <c r="A106"/>
      <c r="B106"/>
      <c r="C106"/>
      <c r="D106"/>
      <c r="E106"/>
      <c r="F106"/>
      <c r="G106"/>
      <c r="P106"/>
    </row>
    <row r="107" spans="1:16" ht="13.5">
      <c r="A107"/>
      <c r="B107"/>
      <c r="C107"/>
      <c r="D107"/>
      <c r="E107"/>
      <c r="F107"/>
      <c r="G107"/>
      <c r="P107"/>
    </row>
    <row r="108" spans="1:16" ht="13.5">
      <c r="A108"/>
      <c r="B108"/>
      <c r="C108"/>
      <c r="D108"/>
      <c r="E108"/>
      <c r="F108"/>
      <c r="G108"/>
      <c r="P108"/>
    </row>
    <row r="109" spans="1:16" ht="13.5">
      <c r="A109"/>
      <c r="B109"/>
      <c r="C109"/>
      <c r="D109"/>
      <c r="E109"/>
      <c r="F109"/>
      <c r="G109"/>
      <c r="P109"/>
    </row>
    <row r="110" spans="1:16" ht="13.5">
      <c r="A110"/>
      <c r="B110"/>
      <c r="C110"/>
      <c r="D110"/>
      <c r="E110"/>
      <c r="F110"/>
      <c r="G110"/>
      <c r="P110"/>
    </row>
    <row r="111" spans="1:16" ht="13.5">
      <c r="A111"/>
      <c r="B111"/>
      <c r="C111"/>
      <c r="D111"/>
      <c r="E111"/>
      <c r="F111"/>
      <c r="G111"/>
      <c r="P111"/>
    </row>
    <row r="112" spans="1:16" ht="13.5">
      <c r="A112"/>
      <c r="B112"/>
      <c r="C112"/>
      <c r="D112"/>
      <c r="E112"/>
      <c r="F112"/>
      <c r="G112"/>
      <c r="P112"/>
    </row>
    <row r="113" spans="1:16" ht="13.5">
      <c r="A113"/>
      <c r="B113"/>
      <c r="C113"/>
      <c r="D113"/>
      <c r="E113"/>
      <c r="F113"/>
      <c r="G113"/>
      <c r="P113"/>
    </row>
    <row r="114" spans="1:16" ht="13.5">
      <c r="A114"/>
      <c r="B114"/>
      <c r="C114"/>
      <c r="D114"/>
      <c r="E114"/>
      <c r="F114"/>
      <c r="G114"/>
      <c r="P114"/>
    </row>
    <row r="115" spans="1:16" ht="13.5">
      <c r="A115"/>
      <c r="B115"/>
      <c r="C115"/>
      <c r="D115"/>
      <c r="E115"/>
      <c r="F115"/>
      <c r="G115"/>
      <c r="P115"/>
    </row>
    <row r="116" spans="1:16" ht="13.5">
      <c r="A116"/>
      <c r="B116"/>
      <c r="C116"/>
      <c r="D116"/>
      <c r="E116"/>
      <c r="F116"/>
      <c r="G116"/>
      <c r="P116"/>
    </row>
    <row r="117" spans="1:16" ht="13.5">
      <c r="A117"/>
      <c r="B117"/>
      <c r="C117"/>
      <c r="D117"/>
      <c r="E117"/>
      <c r="F117"/>
      <c r="G117"/>
      <c r="P117"/>
    </row>
    <row r="118" spans="1:16" ht="13.5">
      <c r="A118"/>
      <c r="B118"/>
      <c r="C118"/>
      <c r="D118"/>
      <c r="E118"/>
      <c r="F118"/>
      <c r="G118"/>
      <c r="P118"/>
    </row>
    <row r="119" spans="1:16" ht="13.5">
      <c r="A119"/>
      <c r="B119"/>
      <c r="C119"/>
      <c r="D119"/>
      <c r="E119"/>
      <c r="F119"/>
      <c r="G119"/>
      <c r="P119"/>
    </row>
    <row r="120" spans="1:16" ht="13.5">
      <c r="A120"/>
      <c r="B120"/>
      <c r="C120"/>
      <c r="D120"/>
      <c r="E120"/>
      <c r="F120"/>
      <c r="G120"/>
      <c r="P120"/>
    </row>
    <row r="121" spans="1:16" ht="13.5">
      <c r="A121"/>
      <c r="B121"/>
      <c r="C121"/>
      <c r="D121"/>
      <c r="E121"/>
      <c r="F121"/>
      <c r="G121"/>
      <c r="P121"/>
    </row>
    <row r="122" spans="1:16" ht="13.5">
      <c r="A122"/>
      <c r="B122"/>
      <c r="C122"/>
      <c r="D122"/>
      <c r="E122"/>
      <c r="F122"/>
      <c r="G122"/>
      <c r="P122"/>
    </row>
    <row r="123" spans="1:16" ht="13.5">
      <c r="A123"/>
      <c r="B123"/>
      <c r="C123"/>
      <c r="D123"/>
      <c r="E123"/>
      <c r="F123"/>
      <c r="G123"/>
      <c r="P123"/>
    </row>
    <row r="124" spans="1:16" ht="13.5">
      <c r="A124"/>
      <c r="B124"/>
      <c r="C124"/>
      <c r="D124"/>
      <c r="E124"/>
      <c r="F124"/>
      <c r="G124"/>
      <c r="P124"/>
    </row>
    <row r="125" spans="1:16" ht="13.5">
      <c r="A125"/>
      <c r="B125"/>
      <c r="C125"/>
      <c r="D125"/>
      <c r="E125"/>
      <c r="F125"/>
      <c r="G125"/>
      <c r="P125"/>
    </row>
    <row r="126" spans="1:16" ht="13.5">
      <c r="A126"/>
      <c r="B126"/>
      <c r="C126"/>
      <c r="D126"/>
      <c r="E126"/>
      <c r="F126"/>
      <c r="G126"/>
      <c r="P126"/>
    </row>
    <row r="127" spans="1:16" ht="13.5">
      <c r="A127"/>
      <c r="B127"/>
      <c r="C127"/>
      <c r="D127"/>
      <c r="E127"/>
      <c r="F127"/>
      <c r="G127"/>
      <c r="P127"/>
    </row>
    <row r="128" spans="1:16" ht="13.5">
      <c r="A128"/>
      <c r="B128"/>
      <c r="C128"/>
      <c r="D128"/>
      <c r="E128"/>
      <c r="F128"/>
      <c r="G128"/>
      <c r="P128"/>
    </row>
    <row r="129" spans="1:16" ht="13.5">
      <c r="A129"/>
      <c r="B129"/>
      <c r="C129"/>
      <c r="D129"/>
      <c r="E129"/>
      <c r="F129"/>
      <c r="G129"/>
      <c r="P129"/>
    </row>
    <row r="130" spans="1:16" ht="13.5">
      <c r="A130"/>
      <c r="B130"/>
      <c r="C130"/>
      <c r="D130"/>
      <c r="E130"/>
      <c r="F130"/>
      <c r="G130"/>
      <c r="P130"/>
    </row>
    <row r="131" spans="1:16" ht="13.5">
      <c r="A131"/>
      <c r="B131"/>
      <c r="C131"/>
      <c r="D131"/>
      <c r="E131"/>
      <c r="F131"/>
      <c r="G131"/>
      <c r="P131"/>
    </row>
    <row r="132" spans="1:16" ht="13.5">
      <c r="A132"/>
      <c r="B132"/>
      <c r="C132"/>
      <c r="D132"/>
      <c r="E132"/>
      <c r="F132"/>
      <c r="G132"/>
      <c r="P132"/>
    </row>
    <row r="133" spans="1:16" ht="13.5">
      <c r="A133"/>
      <c r="B133"/>
      <c r="C133"/>
      <c r="D133"/>
      <c r="E133"/>
      <c r="F133"/>
      <c r="G133"/>
      <c r="P133"/>
    </row>
    <row r="134" spans="1:16" ht="13.5">
      <c r="A134"/>
      <c r="B134"/>
      <c r="C134"/>
      <c r="D134"/>
      <c r="E134"/>
      <c r="F134"/>
      <c r="G134"/>
      <c r="P134"/>
    </row>
    <row r="135" spans="1:16" ht="13.5">
      <c r="A135"/>
      <c r="B135"/>
      <c r="C135"/>
      <c r="D135"/>
      <c r="E135"/>
      <c r="F135"/>
      <c r="G135"/>
      <c r="P135"/>
    </row>
    <row r="136" spans="1:16" ht="13.5">
      <c r="A136"/>
      <c r="B136"/>
      <c r="C136"/>
      <c r="D136"/>
      <c r="E136"/>
      <c r="F136"/>
      <c r="G136"/>
      <c r="P136"/>
    </row>
    <row r="137" spans="1:16" ht="13.5">
      <c r="A137"/>
      <c r="B137"/>
      <c r="C137"/>
      <c r="D137"/>
      <c r="E137"/>
      <c r="F137"/>
      <c r="G137"/>
      <c r="P137"/>
    </row>
    <row r="138" spans="1:16" ht="13.5">
      <c r="A138"/>
      <c r="B138"/>
      <c r="C138"/>
      <c r="D138"/>
      <c r="E138"/>
      <c r="F138"/>
      <c r="G138"/>
      <c r="P138"/>
    </row>
    <row r="139" spans="1:16" ht="13.5">
      <c r="A139"/>
      <c r="B139"/>
      <c r="C139"/>
      <c r="D139"/>
      <c r="E139"/>
      <c r="F139"/>
      <c r="G139"/>
      <c r="P139"/>
    </row>
    <row r="140" spans="1:16" ht="13.5">
      <c r="A140"/>
      <c r="B140"/>
      <c r="C140"/>
      <c r="D140"/>
      <c r="E140"/>
      <c r="F140"/>
      <c r="G140"/>
      <c r="P140"/>
    </row>
    <row r="141" spans="1:16" ht="13.5">
      <c r="A141"/>
      <c r="B141"/>
      <c r="C141"/>
      <c r="D141"/>
      <c r="E141"/>
      <c r="F141"/>
      <c r="G141"/>
      <c r="P141"/>
    </row>
    <row r="142" spans="1:16" ht="13.5">
      <c r="A142"/>
      <c r="B142"/>
      <c r="C142"/>
      <c r="D142"/>
      <c r="E142"/>
      <c r="F142"/>
      <c r="G142"/>
      <c r="P142"/>
    </row>
    <row r="143" spans="1:16" ht="13.5">
      <c r="A143"/>
      <c r="B143"/>
      <c r="C143"/>
      <c r="D143"/>
      <c r="E143"/>
      <c r="F143"/>
      <c r="G143"/>
      <c r="P143"/>
    </row>
    <row r="144" spans="1:16" ht="13.5">
      <c r="A144"/>
      <c r="B144"/>
      <c r="C144"/>
      <c r="D144"/>
      <c r="E144"/>
      <c r="F144"/>
      <c r="G144"/>
      <c r="P144"/>
    </row>
    <row r="145" spans="1:16" ht="13.5">
      <c r="A145"/>
      <c r="B145"/>
      <c r="C145"/>
      <c r="D145"/>
      <c r="E145"/>
      <c r="F145"/>
      <c r="G145"/>
      <c r="P145"/>
    </row>
    <row r="146" spans="1:16" ht="13.5">
      <c r="A146"/>
      <c r="B146"/>
      <c r="C146"/>
      <c r="D146"/>
      <c r="E146"/>
      <c r="F146"/>
      <c r="G146"/>
      <c r="P146"/>
    </row>
    <row r="147" spans="1:16" ht="13.5">
      <c r="A147"/>
      <c r="B147"/>
      <c r="C147"/>
      <c r="D147"/>
      <c r="E147"/>
      <c r="F147"/>
      <c r="G147"/>
      <c r="P147"/>
    </row>
    <row r="148" spans="1:16" ht="13.5">
      <c r="A148"/>
      <c r="B148"/>
      <c r="C148"/>
      <c r="D148"/>
      <c r="E148"/>
      <c r="F148"/>
      <c r="G148"/>
      <c r="P148"/>
    </row>
    <row r="149" spans="1:16" ht="13.5">
      <c r="A149"/>
      <c r="B149"/>
      <c r="C149"/>
      <c r="D149"/>
      <c r="E149"/>
      <c r="F149"/>
      <c r="G149"/>
      <c r="P149"/>
    </row>
    <row r="150" spans="1:16" ht="13.5">
      <c r="A150"/>
      <c r="B150"/>
      <c r="C150"/>
      <c r="D150"/>
      <c r="E150"/>
      <c r="F150"/>
      <c r="G150"/>
      <c r="P150"/>
    </row>
    <row r="151" spans="1:16" ht="13.5">
      <c r="A151"/>
      <c r="B151"/>
      <c r="C151"/>
      <c r="D151"/>
      <c r="E151"/>
      <c r="F151"/>
      <c r="G151"/>
      <c r="P151"/>
    </row>
    <row r="152" spans="1:16" ht="13.5">
      <c r="A152"/>
      <c r="B152"/>
      <c r="C152"/>
      <c r="D152"/>
      <c r="E152"/>
      <c r="F152"/>
      <c r="G152"/>
      <c r="P152"/>
    </row>
    <row r="153" spans="1:16" ht="13.5">
      <c r="A153"/>
      <c r="B153"/>
      <c r="C153"/>
      <c r="D153"/>
      <c r="E153"/>
      <c r="F153"/>
      <c r="G153"/>
      <c r="P153"/>
    </row>
    <row r="154" spans="1:16" ht="13.5">
      <c r="A154"/>
      <c r="B154"/>
      <c r="C154"/>
      <c r="D154"/>
      <c r="E154"/>
      <c r="F154"/>
      <c r="G154"/>
      <c r="P154"/>
    </row>
    <row r="155" spans="1:16" ht="13.5">
      <c r="A155"/>
      <c r="B155"/>
      <c r="C155"/>
      <c r="D155"/>
      <c r="E155"/>
      <c r="F155"/>
      <c r="G155"/>
      <c r="P155"/>
    </row>
    <row r="156" spans="1:16" ht="13.5">
      <c r="A156"/>
      <c r="B156"/>
      <c r="C156"/>
      <c r="D156"/>
      <c r="E156"/>
      <c r="F156"/>
      <c r="G156"/>
      <c r="P156"/>
    </row>
    <row r="157" spans="1:16" ht="13.5">
      <c r="A157"/>
      <c r="B157"/>
      <c r="C157"/>
      <c r="D157"/>
      <c r="E157"/>
      <c r="F157"/>
      <c r="G157"/>
      <c r="P157"/>
    </row>
    <row r="158" spans="1:16" ht="13.5">
      <c r="A158"/>
      <c r="B158"/>
      <c r="C158"/>
      <c r="D158"/>
      <c r="E158"/>
      <c r="F158"/>
      <c r="G158"/>
      <c r="P158"/>
    </row>
    <row r="159" spans="1:16" ht="13.5">
      <c r="A159"/>
      <c r="B159"/>
      <c r="C159"/>
      <c r="D159"/>
      <c r="E159"/>
      <c r="F159"/>
      <c r="G159"/>
      <c r="P159"/>
    </row>
    <row r="160" spans="1:16" ht="13.5">
      <c r="A160"/>
      <c r="B160"/>
      <c r="C160"/>
      <c r="D160"/>
      <c r="E160"/>
      <c r="F160"/>
      <c r="G160"/>
      <c r="P160"/>
    </row>
    <row r="161" spans="1:16" ht="13.5">
      <c r="A161"/>
      <c r="B161"/>
      <c r="C161"/>
      <c r="D161"/>
      <c r="E161"/>
      <c r="F161"/>
      <c r="G161"/>
      <c r="P161"/>
    </row>
    <row r="162" spans="1:16" ht="13.5">
      <c r="A162"/>
      <c r="B162"/>
      <c r="C162"/>
      <c r="D162"/>
      <c r="E162"/>
      <c r="F162"/>
      <c r="G162"/>
      <c r="P162"/>
    </row>
    <row r="163" spans="1:16" ht="13.5">
      <c r="A163"/>
      <c r="B163"/>
      <c r="C163"/>
      <c r="D163"/>
      <c r="E163"/>
      <c r="F163"/>
      <c r="G163"/>
      <c r="P163"/>
    </row>
    <row r="164" spans="1:16" ht="13.5">
      <c r="A164"/>
      <c r="B164"/>
      <c r="C164"/>
      <c r="D164"/>
      <c r="E164"/>
      <c r="F164"/>
      <c r="G164"/>
      <c r="P164"/>
    </row>
    <row r="165" spans="1:16" ht="13.5">
      <c r="A165"/>
      <c r="B165"/>
      <c r="C165"/>
      <c r="D165"/>
      <c r="E165"/>
      <c r="F165"/>
      <c r="G165"/>
      <c r="P165"/>
    </row>
    <row r="166" spans="1:16" ht="13.5">
      <c r="A166"/>
      <c r="B166"/>
      <c r="C166"/>
      <c r="D166"/>
      <c r="E166"/>
      <c r="F166"/>
      <c r="G166"/>
      <c r="P166"/>
    </row>
    <row r="167" spans="1:16" ht="13.5">
      <c r="A167"/>
      <c r="B167"/>
      <c r="C167"/>
      <c r="D167"/>
      <c r="E167"/>
      <c r="F167"/>
      <c r="G167"/>
      <c r="P167"/>
    </row>
    <row r="168" spans="1:16" ht="13.5">
      <c r="A168"/>
      <c r="B168"/>
      <c r="C168"/>
      <c r="D168"/>
      <c r="E168"/>
      <c r="F168"/>
      <c r="G168"/>
      <c r="P168"/>
    </row>
    <row r="169" spans="1:16" ht="13.5">
      <c r="A169"/>
      <c r="B169"/>
      <c r="C169"/>
      <c r="D169"/>
      <c r="E169"/>
      <c r="F169"/>
      <c r="G169"/>
      <c r="P169"/>
    </row>
    <row r="170" spans="1:16" ht="13.5">
      <c r="A170"/>
      <c r="B170"/>
      <c r="C170"/>
      <c r="D170"/>
      <c r="E170"/>
      <c r="F170"/>
      <c r="G170"/>
      <c r="P170"/>
    </row>
    <row r="171" spans="1:16" ht="13.5">
      <c r="A171"/>
      <c r="B171"/>
      <c r="C171"/>
      <c r="D171"/>
      <c r="E171"/>
      <c r="F171"/>
      <c r="G171"/>
      <c r="P171"/>
    </row>
    <row r="172" spans="1:16" ht="13.5">
      <c r="A172"/>
      <c r="B172"/>
      <c r="C172"/>
      <c r="D172"/>
      <c r="E172"/>
      <c r="F172"/>
      <c r="G172"/>
      <c r="P172"/>
    </row>
    <row r="173" spans="1:16" ht="13.5">
      <c r="A173"/>
      <c r="B173"/>
      <c r="C173"/>
      <c r="D173"/>
      <c r="E173"/>
      <c r="F173"/>
      <c r="G173"/>
      <c r="P173"/>
    </row>
    <row r="174" spans="1:16" ht="13.5">
      <c r="A174"/>
      <c r="B174"/>
      <c r="C174"/>
      <c r="D174"/>
      <c r="E174"/>
      <c r="F174"/>
      <c r="G174"/>
      <c r="P174"/>
    </row>
    <row r="175" spans="1:16" ht="13.5">
      <c r="A175"/>
      <c r="B175"/>
      <c r="C175"/>
      <c r="D175"/>
      <c r="E175"/>
      <c r="F175"/>
      <c r="G175"/>
      <c r="P175"/>
    </row>
    <row r="176" spans="1:16" ht="13.5">
      <c r="A176"/>
      <c r="B176"/>
      <c r="C176"/>
      <c r="D176"/>
      <c r="E176"/>
      <c r="F176"/>
      <c r="G176"/>
      <c r="P176"/>
    </row>
    <row r="177" spans="1:16" ht="13.5">
      <c r="A177"/>
      <c r="B177"/>
      <c r="C177"/>
      <c r="D177"/>
      <c r="E177"/>
      <c r="F177"/>
      <c r="G177"/>
      <c r="P177"/>
    </row>
    <row r="178" spans="1:16" ht="13.5">
      <c r="A178"/>
      <c r="B178"/>
      <c r="C178"/>
      <c r="D178"/>
      <c r="E178"/>
      <c r="F178"/>
      <c r="G178"/>
      <c r="P178"/>
    </row>
    <row r="179" spans="1:16" ht="13.5">
      <c r="A179"/>
      <c r="B179"/>
      <c r="C179"/>
      <c r="D179"/>
      <c r="E179"/>
      <c r="F179"/>
      <c r="G179"/>
      <c r="P179"/>
    </row>
    <row r="180" spans="1:16" ht="13.5">
      <c r="A180"/>
      <c r="B180"/>
      <c r="C180"/>
      <c r="D180"/>
      <c r="E180"/>
      <c r="F180"/>
      <c r="G180"/>
      <c r="P180"/>
    </row>
    <row r="181" spans="1:16" ht="13.5">
      <c r="A181"/>
      <c r="B181"/>
      <c r="C181"/>
      <c r="D181"/>
      <c r="E181"/>
      <c r="F181"/>
      <c r="G181"/>
      <c r="P181"/>
    </row>
    <row r="182" spans="1:16" ht="13.5">
      <c r="A182"/>
      <c r="B182"/>
      <c r="C182"/>
      <c r="D182"/>
      <c r="E182"/>
      <c r="F182"/>
      <c r="G182"/>
      <c r="P182"/>
    </row>
    <row r="183" spans="1:16" ht="13.5">
      <c r="A183"/>
      <c r="B183"/>
      <c r="C183"/>
      <c r="D183"/>
      <c r="E183"/>
      <c r="F183"/>
      <c r="G183"/>
      <c r="P183"/>
    </row>
    <row r="184" spans="1:16" ht="13.5">
      <c r="A184"/>
      <c r="B184"/>
      <c r="C184"/>
      <c r="D184"/>
      <c r="E184"/>
      <c r="F184"/>
      <c r="G184"/>
      <c r="P184"/>
    </row>
    <row r="185" spans="1:16" ht="13.5">
      <c r="A185"/>
      <c r="B185"/>
      <c r="C185"/>
      <c r="D185"/>
      <c r="E185"/>
      <c r="F185"/>
      <c r="G185"/>
      <c r="P185"/>
    </row>
    <row r="186" spans="1:16" ht="13.5">
      <c r="A186"/>
      <c r="B186"/>
      <c r="C186"/>
      <c r="D186"/>
      <c r="E186"/>
      <c r="F186"/>
      <c r="G186"/>
      <c r="P186"/>
    </row>
    <row r="187" spans="1:16" ht="13.5">
      <c r="A187"/>
      <c r="B187"/>
      <c r="C187"/>
      <c r="D187"/>
      <c r="E187"/>
      <c r="F187"/>
      <c r="G187"/>
      <c r="P187"/>
    </row>
    <row r="188" spans="1:16" ht="13.5">
      <c r="A188"/>
      <c r="B188"/>
      <c r="C188"/>
      <c r="D188"/>
      <c r="E188"/>
      <c r="F188"/>
      <c r="G188"/>
      <c r="P188"/>
    </row>
    <row r="189" spans="1:16" ht="13.5">
      <c r="A189"/>
      <c r="B189"/>
      <c r="C189"/>
      <c r="D189"/>
      <c r="E189"/>
      <c r="F189"/>
      <c r="G189"/>
      <c r="P189"/>
    </row>
    <row r="190" spans="1:16" ht="13.5">
      <c r="A190"/>
      <c r="B190"/>
      <c r="C190"/>
      <c r="D190"/>
      <c r="E190"/>
      <c r="F190"/>
      <c r="G190"/>
      <c r="P190"/>
    </row>
    <row r="191" spans="1:16" ht="13.5">
      <c r="A191"/>
      <c r="B191"/>
      <c r="C191"/>
      <c r="D191"/>
      <c r="E191"/>
      <c r="F191"/>
      <c r="G191"/>
      <c r="P191"/>
    </row>
    <row r="192" spans="1:16" ht="13.5">
      <c r="A192"/>
      <c r="B192"/>
      <c r="C192"/>
      <c r="D192"/>
      <c r="E192"/>
      <c r="F192"/>
      <c r="G192"/>
      <c r="P192"/>
    </row>
    <row r="193" spans="1:16" ht="13.5">
      <c r="A193"/>
      <c r="B193"/>
      <c r="C193"/>
      <c r="D193"/>
      <c r="E193"/>
      <c r="F193"/>
      <c r="G193"/>
      <c r="P193"/>
    </row>
    <row r="194" spans="1:16" ht="13.5">
      <c r="A194"/>
      <c r="B194"/>
      <c r="C194"/>
      <c r="D194"/>
      <c r="E194"/>
      <c r="F194"/>
      <c r="G194"/>
      <c r="P194"/>
    </row>
    <row r="195" spans="1:16" ht="13.5">
      <c r="A195"/>
      <c r="B195"/>
      <c r="C195"/>
      <c r="D195"/>
      <c r="E195"/>
      <c r="F195"/>
      <c r="G195"/>
      <c r="P195"/>
    </row>
    <row r="196" spans="1:16" ht="13.5">
      <c r="A196"/>
      <c r="B196"/>
      <c r="C196"/>
      <c r="D196"/>
      <c r="E196"/>
      <c r="F196"/>
      <c r="G196"/>
      <c r="P196"/>
    </row>
    <row r="197" spans="1:16" ht="13.5">
      <c r="A197"/>
      <c r="B197"/>
      <c r="C197"/>
      <c r="D197"/>
      <c r="E197"/>
      <c r="F197"/>
      <c r="G197"/>
      <c r="P197"/>
    </row>
    <row r="198" spans="1:16" ht="13.5">
      <c r="A198"/>
      <c r="B198"/>
      <c r="C198"/>
      <c r="D198"/>
      <c r="E198"/>
      <c r="F198"/>
      <c r="G198"/>
      <c r="P198"/>
    </row>
    <row r="199" spans="1:16" ht="13.5">
      <c r="A199"/>
      <c r="B199"/>
      <c r="C199"/>
      <c r="D199"/>
      <c r="E199"/>
      <c r="F199"/>
      <c r="G199"/>
      <c r="P199"/>
    </row>
    <row r="200" spans="1:16" ht="13.5">
      <c r="A200"/>
      <c r="B200"/>
      <c r="C200"/>
      <c r="D200"/>
      <c r="E200"/>
      <c r="F200"/>
      <c r="G200"/>
      <c r="P200"/>
    </row>
    <row r="201" spans="1:16" ht="13.5">
      <c r="A201"/>
      <c r="B201"/>
      <c r="C201"/>
      <c r="D201"/>
      <c r="E201"/>
      <c r="F201"/>
      <c r="G201"/>
      <c r="P201"/>
    </row>
    <row r="202" spans="1:16" ht="13.5">
      <c r="A202"/>
      <c r="B202"/>
      <c r="C202"/>
      <c r="D202"/>
      <c r="E202"/>
      <c r="F202"/>
      <c r="G202"/>
      <c r="P202"/>
    </row>
    <row r="203" spans="1:16" ht="13.5">
      <c r="A203"/>
      <c r="B203"/>
      <c r="C203"/>
      <c r="D203"/>
      <c r="E203"/>
      <c r="F203"/>
      <c r="G203"/>
      <c r="P203"/>
    </row>
    <row r="204" spans="1:16" ht="13.5">
      <c r="A204"/>
      <c r="B204"/>
      <c r="C204"/>
      <c r="D204"/>
      <c r="E204"/>
      <c r="F204"/>
      <c r="G204"/>
      <c r="P204"/>
    </row>
    <row r="205" spans="1:16" ht="13.5">
      <c r="A205"/>
      <c r="B205"/>
      <c r="C205"/>
      <c r="D205"/>
      <c r="E205"/>
      <c r="F205"/>
      <c r="G205"/>
      <c r="P205"/>
    </row>
    <row r="206" spans="1:16" ht="13.5">
      <c r="A206"/>
      <c r="B206"/>
      <c r="C206"/>
      <c r="D206"/>
      <c r="E206"/>
      <c r="F206"/>
      <c r="G206"/>
      <c r="P206"/>
    </row>
    <row r="207" spans="1:16" ht="13.5">
      <c r="A207"/>
      <c r="B207"/>
      <c r="C207"/>
      <c r="D207"/>
      <c r="E207"/>
      <c r="F207"/>
      <c r="G207"/>
      <c r="P207"/>
    </row>
    <row r="208" spans="1:16" ht="13.5">
      <c r="A208"/>
      <c r="B208"/>
      <c r="C208"/>
      <c r="D208"/>
      <c r="E208"/>
      <c r="F208"/>
      <c r="G208"/>
      <c r="P208"/>
    </row>
    <row r="209" spans="1:16" ht="13.5">
      <c r="A209"/>
      <c r="B209"/>
      <c r="C209"/>
      <c r="D209"/>
      <c r="E209"/>
      <c r="F209"/>
      <c r="G209"/>
      <c r="P209"/>
    </row>
    <row r="210" spans="1:16" ht="13.5">
      <c r="A210"/>
      <c r="B210"/>
      <c r="C210"/>
      <c r="D210"/>
      <c r="E210"/>
      <c r="F210"/>
      <c r="G210"/>
      <c r="P210"/>
    </row>
    <row r="211" spans="1:16" ht="13.5">
      <c r="A211"/>
      <c r="B211"/>
      <c r="C211"/>
      <c r="D211"/>
      <c r="E211"/>
      <c r="F211"/>
      <c r="G211"/>
      <c r="P211"/>
    </row>
    <row r="212" spans="1:16" ht="13.5">
      <c r="A212"/>
      <c r="B212"/>
      <c r="C212"/>
      <c r="D212"/>
      <c r="E212"/>
      <c r="F212"/>
      <c r="G212"/>
      <c r="P212"/>
    </row>
    <row r="213" spans="1:16" ht="13.5">
      <c r="A213"/>
      <c r="B213"/>
      <c r="C213"/>
      <c r="D213"/>
      <c r="E213"/>
      <c r="F213"/>
      <c r="G213"/>
      <c r="P213"/>
    </row>
    <row r="214" spans="1:16" ht="13.5">
      <c r="A214"/>
      <c r="B214"/>
      <c r="C214"/>
      <c r="D214"/>
      <c r="E214"/>
      <c r="F214"/>
      <c r="G214"/>
      <c r="P214"/>
    </row>
    <row r="215" spans="1:16" ht="13.5">
      <c r="A215"/>
      <c r="B215"/>
      <c r="C215"/>
      <c r="D215"/>
      <c r="E215"/>
      <c r="F215"/>
      <c r="G215"/>
      <c r="P215"/>
    </row>
    <row r="216" spans="1:16" ht="13.5">
      <c r="A216"/>
      <c r="B216"/>
      <c r="C216"/>
      <c r="D216"/>
      <c r="E216"/>
      <c r="F216"/>
      <c r="G216"/>
      <c r="P216"/>
    </row>
    <row r="217" spans="1:16" ht="13.5">
      <c r="A217"/>
      <c r="B217"/>
      <c r="C217"/>
      <c r="D217"/>
      <c r="E217"/>
      <c r="F217"/>
      <c r="G217"/>
      <c r="P217"/>
    </row>
    <row r="218" spans="1:16" ht="13.5">
      <c r="A218"/>
      <c r="B218"/>
      <c r="C218"/>
      <c r="D218"/>
      <c r="E218"/>
      <c r="F218"/>
      <c r="G218"/>
      <c r="P218"/>
    </row>
    <row r="219" spans="1:16" ht="13.5">
      <c r="A219"/>
      <c r="B219"/>
      <c r="C219"/>
      <c r="D219"/>
      <c r="E219"/>
      <c r="F219"/>
      <c r="G219"/>
      <c r="P219"/>
    </row>
    <row r="220" spans="1:16" ht="13.5">
      <c r="A220"/>
      <c r="B220"/>
      <c r="C220"/>
      <c r="D220"/>
      <c r="E220"/>
      <c r="F220"/>
      <c r="G220"/>
      <c r="P220"/>
    </row>
    <row r="223" spans="1:16" ht="13.5">
      <c r="A223"/>
      <c r="B223"/>
      <c r="C223"/>
      <c r="D223"/>
      <c r="E223"/>
      <c r="F223"/>
      <c r="G223"/>
      <c r="P223"/>
    </row>
    <row r="224" spans="1:16" ht="13.5">
      <c r="A224"/>
      <c r="B224"/>
      <c r="C224"/>
      <c r="D224"/>
      <c r="E224"/>
      <c r="F224"/>
      <c r="G224"/>
      <c r="P224"/>
    </row>
    <row r="225" spans="1:16" ht="13.5">
      <c r="A225"/>
      <c r="B225"/>
      <c r="C225"/>
      <c r="D225"/>
      <c r="E225"/>
      <c r="F225"/>
      <c r="G225"/>
      <c r="P225"/>
    </row>
    <row r="226" spans="1:16" ht="13.5">
      <c r="A226"/>
      <c r="B226"/>
      <c r="C226"/>
      <c r="D226"/>
      <c r="E226"/>
      <c r="F226"/>
      <c r="G226"/>
      <c r="P226"/>
    </row>
    <row r="227" spans="1:16" ht="13.5">
      <c r="A227"/>
      <c r="B227"/>
      <c r="C227"/>
      <c r="D227"/>
      <c r="E227"/>
      <c r="F227"/>
      <c r="G227"/>
      <c r="P227"/>
    </row>
    <row r="228" spans="1:16" ht="13.5">
      <c r="A228"/>
      <c r="B228"/>
      <c r="C228"/>
      <c r="D228"/>
      <c r="E228"/>
      <c r="F228"/>
      <c r="G228"/>
      <c r="P228"/>
    </row>
    <row r="229" spans="1:16" ht="13.5">
      <c r="A229"/>
      <c r="B229"/>
      <c r="C229"/>
      <c r="D229"/>
      <c r="E229"/>
      <c r="F229"/>
      <c r="G229"/>
      <c r="P229"/>
    </row>
    <row r="230" spans="1:16" ht="13.5">
      <c r="A230"/>
      <c r="B230"/>
      <c r="C230"/>
      <c r="D230"/>
      <c r="E230"/>
      <c r="F230"/>
      <c r="G230"/>
      <c r="P230"/>
    </row>
    <row r="231" spans="1:16" ht="13.5">
      <c r="A231"/>
      <c r="B231"/>
      <c r="C231"/>
      <c r="D231"/>
      <c r="E231"/>
      <c r="F231"/>
      <c r="G231"/>
      <c r="P231"/>
    </row>
    <row r="232" spans="1:16" ht="13.5">
      <c r="A232"/>
      <c r="B232"/>
      <c r="C232"/>
      <c r="D232"/>
      <c r="E232"/>
      <c r="F232"/>
      <c r="G232"/>
      <c r="P232"/>
    </row>
    <row r="233" spans="1:16" ht="13.5">
      <c r="A233"/>
      <c r="B233"/>
      <c r="C233"/>
      <c r="D233"/>
      <c r="E233"/>
      <c r="F233"/>
      <c r="G233"/>
      <c r="P233"/>
    </row>
    <row r="234" spans="1:16" ht="13.5">
      <c r="A234"/>
      <c r="B234"/>
      <c r="C234"/>
      <c r="D234"/>
      <c r="E234"/>
      <c r="F234"/>
      <c r="G234"/>
      <c r="P234"/>
    </row>
    <row r="235" spans="1:16" ht="13.5">
      <c r="A235"/>
      <c r="B235"/>
      <c r="C235"/>
      <c r="D235"/>
      <c r="E235"/>
      <c r="F235"/>
      <c r="G235"/>
      <c r="P235"/>
    </row>
    <row r="236" spans="1:16" ht="13.5">
      <c r="A236"/>
      <c r="B236"/>
      <c r="C236"/>
      <c r="D236"/>
      <c r="E236"/>
      <c r="F236"/>
      <c r="G236"/>
      <c r="P236"/>
    </row>
    <row r="237" spans="1:16" ht="13.5">
      <c r="A237"/>
      <c r="B237"/>
      <c r="C237"/>
      <c r="D237"/>
      <c r="E237"/>
      <c r="F237"/>
      <c r="G237"/>
      <c r="P237"/>
    </row>
    <row r="238" spans="1:16" ht="13.5">
      <c r="A238"/>
      <c r="B238"/>
      <c r="C238"/>
      <c r="D238"/>
      <c r="E238"/>
      <c r="F238"/>
      <c r="G238"/>
      <c r="P238"/>
    </row>
    <row r="239" spans="1:16" ht="13.5">
      <c r="A239"/>
      <c r="B239"/>
      <c r="C239"/>
      <c r="D239"/>
      <c r="E239"/>
      <c r="F239"/>
      <c r="G239"/>
      <c r="P239"/>
    </row>
    <row r="240" spans="1:16" ht="13.5">
      <c r="A240"/>
      <c r="B240"/>
      <c r="C240"/>
      <c r="D240"/>
      <c r="E240"/>
      <c r="F240"/>
      <c r="G240"/>
      <c r="P240"/>
    </row>
    <row r="241" spans="1:16" ht="13.5">
      <c r="A241"/>
      <c r="B241"/>
      <c r="C241"/>
      <c r="D241"/>
      <c r="E241"/>
      <c r="F241"/>
      <c r="G241"/>
      <c r="P241"/>
    </row>
    <row r="242" spans="1:16" ht="13.5">
      <c r="A242"/>
      <c r="B242"/>
      <c r="C242"/>
      <c r="D242"/>
      <c r="E242"/>
      <c r="F242"/>
      <c r="G242"/>
      <c r="P242"/>
    </row>
    <row r="243" spans="1:16" ht="13.5">
      <c r="A243"/>
      <c r="B243"/>
      <c r="C243"/>
      <c r="D243"/>
      <c r="E243"/>
      <c r="F243"/>
      <c r="G243"/>
      <c r="P243"/>
    </row>
    <row r="244" spans="1:16" ht="13.5">
      <c r="A244"/>
      <c r="B244"/>
      <c r="C244"/>
      <c r="D244"/>
      <c r="E244"/>
      <c r="F244"/>
      <c r="G244"/>
      <c r="P244"/>
    </row>
    <row r="245" spans="1:16" ht="13.5">
      <c r="A245"/>
      <c r="B245"/>
      <c r="C245"/>
      <c r="D245"/>
      <c r="E245"/>
      <c r="F245"/>
      <c r="G245"/>
      <c r="P245"/>
    </row>
    <row r="246" spans="1:16" ht="13.5">
      <c r="A246"/>
      <c r="B246"/>
      <c r="C246"/>
      <c r="D246"/>
      <c r="E246"/>
      <c r="F246"/>
      <c r="G246"/>
      <c r="P246"/>
    </row>
    <row r="247" spans="1:16" ht="13.5">
      <c r="A247"/>
      <c r="B247"/>
      <c r="C247"/>
      <c r="D247"/>
      <c r="E247"/>
      <c r="F247"/>
      <c r="G247"/>
      <c r="P247"/>
    </row>
    <row r="248" spans="1:16" ht="13.5">
      <c r="A248"/>
      <c r="B248"/>
      <c r="C248"/>
      <c r="D248"/>
      <c r="E248"/>
      <c r="F248"/>
      <c r="G248"/>
      <c r="P248"/>
    </row>
    <row r="249" spans="1:16" ht="13.5">
      <c r="A249"/>
      <c r="B249"/>
      <c r="C249"/>
      <c r="D249"/>
      <c r="E249"/>
      <c r="F249"/>
      <c r="G249"/>
      <c r="P249"/>
    </row>
    <row r="250" spans="1:16" ht="13.5">
      <c r="A250"/>
      <c r="B250"/>
      <c r="C250"/>
      <c r="D250"/>
      <c r="E250"/>
      <c r="F250"/>
      <c r="G250"/>
      <c r="P250"/>
    </row>
    <row r="251" spans="1:16" ht="13.5">
      <c r="A251"/>
      <c r="B251"/>
      <c r="C251"/>
      <c r="D251"/>
      <c r="E251"/>
      <c r="F251"/>
      <c r="G251"/>
      <c r="P251"/>
    </row>
    <row r="252" spans="1:16" ht="13.5">
      <c r="A252"/>
      <c r="B252"/>
      <c r="C252"/>
      <c r="D252"/>
      <c r="E252"/>
      <c r="F252"/>
      <c r="G252"/>
      <c r="P252"/>
    </row>
    <row r="253" spans="1:16" ht="13.5">
      <c r="A253"/>
      <c r="B253"/>
      <c r="C253"/>
      <c r="D253"/>
      <c r="E253"/>
      <c r="F253"/>
      <c r="G253"/>
      <c r="P253"/>
    </row>
  </sheetData>
  <sheetProtection password="DDD9" sheet="1" selectLockedCells="1"/>
  <mergeCells count="192">
    <mergeCell ref="I21:AF21"/>
    <mergeCell ref="J22:T22"/>
    <mergeCell ref="C12:D12"/>
    <mergeCell ref="E19:F19"/>
    <mergeCell ref="G19:H19"/>
    <mergeCell ref="E12:F12"/>
    <mergeCell ref="I16:AF16"/>
    <mergeCell ref="I12:AF12"/>
    <mergeCell ref="C18:D18"/>
    <mergeCell ref="I15:AF15"/>
    <mergeCell ref="I13:AF13"/>
    <mergeCell ref="C14:D14"/>
    <mergeCell ref="E16:F16"/>
    <mergeCell ref="C16:D16"/>
    <mergeCell ref="E15:F15"/>
    <mergeCell ref="G15:H15"/>
    <mergeCell ref="I30:O30"/>
    <mergeCell ref="I17:AF17"/>
    <mergeCell ref="I18:AF18"/>
    <mergeCell ref="I19:AF19"/>
    <mergeCell ref="A21:H21"/>
    <mergeCell ref="A20:AF20"/>
    <mergeCell ref="E18:F18"/>
    <mergeCell ref="G18:H18"/>
    <mergeCell ref="A17:B17"/>
    <mergeCell ref="C17:D17"/>
    <mergeCell ref="I43:AF43"/>
    <mergeCell ref="A66:H66"/>
    <mergeCell ref="J70:P70"/>
    <mergeCell ref="A29:H29"/>
    <mergeCell ref="A30:H30"/>
    <mergeCell ref="A32:H32"/>
    <mergeCell ref="I40:AF40"/>
    <mergeCell ref="Q45:AF45"/>
    <mergeCell ref="J42:O42"/>
    <mergeCell ref="A34:H34"/>
    <mergeCell ref="A33:H33"/>
    <mergeCell ref="I32:AF32"/>
    <mergeCell ref="A35:H38"/>
    <mergeCell ref="I38:L38"/>
    <mergeCell ref="A42:H50"/>
    <mergeCell ref="Q42:AF42"/>
    <mergeCell ref="I49:AF49"/>
    <mergeCell ref="A40:H40"/>
    <mergeCell ref="A41:H41"/>
    <mergeCell ref="A39:H39"/>
    <mergeCell ref="A19:B19"/>
    <mergeCell ref="I24:AF24"/>
    <mergeCell ref="J23:T23"/>
    <mergeCell ref="C19:D19"/>
    <mergeCell ref="Q25:R25"/>
    <mergeCell ref="Q27:AF27"/>
    <mergeCell ref="I26:AF26"/>
    <mergeCell ref="S25:X25"/>
    <mergeCell ref="V22:AF22"/>
    <mergeCell ref="V23:AF23"/>
    <mergeCell ref="B90:AF90"/>
    <mergeCell ref="Y53:AF53"/>
    <mergeCell ref="I54:O54"/>
    <mergeCell ref="C88:I88"/>
    <mergeCell ref="S88:AF88"/>
    <mergeCell ref="I68:AF68"/>
    <mergeCell ref="A63:H65"/>
    <mergeCell ref="B89:AF89"/>
    <mergeCell ref="Q53:W53"/>
    <mergeCell ref="B82:AF82"/>
    <mergeCell ref="Q56:W56"/>
    <mergeCell ref="Z72:AF72"/>
    <mergeCell ref="J72:P72"/>
    <mergeCell ref="Z71:AF71"/>
    <mergeCell ref="A79:V79"/>
    <mergeCell ref="Z70:AF70"/>
    <mergeCell ref="I63:AF64"/>
    <mergeCell ref="I66:AF66"/>
    <mergeCell ref="A70:H70"/>
    <mergeCell ref="M65:AF65"/>
    <mergeCell ref="A25:H25"/>
    <mergeCell ref="J25:P25"/>
    <mergeCell ref="Y52:AF52"/>
    <mergeCell ref="A54:H56"/>
    <mergeCell ref="A68:H69"/>
    <mergeCell ref="A61:H61"/>
    <mergeCell ref="Q52:W52"/>
    <mergeCell ref="Y56:AF56"/>
    <mergeCell ref="I65:L65"/>
    <mergeCell ref="I52:O52"/>
    <mergeCell ref="A1:AF1"/>
    <mergeCell ref="I4:AF4"/>
    <mergeCell ref="I5:AF5"/>
    <mergeCell ref="I6:AF6"/>
    <mergeCell ref="A3:AF3"/>
    <mergeCell ref="G14:H14"/>
    <mergeCell ref="I14:AF14"/>
    <mergeCell ref="A8:AF8"/>
    <mergeCell ref="I9:AF11"/>
    <mergeCell ref="A10:D10"/>
    <mergeCell ref="A12:B12"/>
    <mergeCell ref="A13:B13"/>
    <mergeCell ref="C13:D13"/>
    <mergeCell ref="A14:B14"/>
    <mergeCell ref="E13:F13"/>
    <mergeCell ref="C11:D11"/>
    <mergeCell ref="I7:AF7"/>
    <mergeCell ref="A4:H4"/>
    <mergeCell ref="A5:H5"/>
    <mergeCell ref="A6:H6"/>
    <mergeCell ref="A7:H7"/>
    <mergeCell ref="E14:F14"/>
    <mergeCell ref="G12:H12"/>
    <mergeCell ref="G13:H13"/>
    <mergeCell ref="E10:H10"/>
    <mergeCell ref="A9:H9"/>
    <mergeCell ref="G11:H11"/>
    <mergeCell ref="E17:F17"/>
    <mergeCell ref="G16:H16"/>
    <mergeCell ref="C15:D15"/>
    <mergeCell ref="E11:F11"/>
    <mergeCell ref="A22:H22"/>
    <mergeCell ref="G17:H17"/>
    <mergeCell ref="A18:B18"/>
    <mergeCell ref="A16:B16"/>
    <mergeCell ref="A11:B11"/>
    <mergeCell ref="I44:AF44"/>
    <mergeCell ref="I41:AF41"/>
    <mergeCell ref="A23:H23"/>
    <mergeCell ref="I34:AF34"/>
    <mergeCell ref="Y30:AF30"/>
    <mergeCell ref="I28:AF28"/>
    <mergeCell ref="A27:H28"/>
    <mergeCell ref="I29:O29"/>
    <mergeCell ref="A24:H24"/>
    <mergeCell ref="I35:AF37"/>
    <mergeCell ref="A26:H26"/>
    <mergeCell ref="Z25:AF25"/>
    <mergeCell ref="I39:AF39"/>
    <mergeCell ref="M38:AF38"/>
    <mergeCell ref="Y29:AF29"/>
    <mergeCell ref="I33:AF33"/>
    <mergeCell ref="Q30:W30"/>
    <mergeCell ref="A31:AF31"/>
    <mergeCell ref="Q29:W29"/>
    <mergeCell ref="J27:O27"/>
    <mergeCell ref="A80:AF80"/>
    <mergeCell ref="I50:AF50"/>
    <mergeCell ref="J45:O45"/>
    <mergeCell ref="I47:AF47"/>
    <mergeCell ref="Q55:W55"/>
    <mergeCell ref="I58:AF58"/>
    <mergeCell ref="M69:AF69"/>
    <mergeCell ref="Y54:AF54"/>
    <mergeCell ref="I46:AF46"/>
    <mergeCell ref="A51:H53"/>
    <mergeCell ref="Y55:AF55"/>
    <mergeCell ref="J48:O48"/>
    <mergeCell ref="Q48:AF48"/>
    <mergeCell ref="I69:L69"/>
    <mergeCell ref="U60:V60"/>
    <mergeCell ref="Q51:W51"/>
    <mergeCell ref="I51:O51"/>
    <mergeCell ref="Y51:AF51"/>
    <mergeCell ref="I55:O55"/>
    <mergeCell ref="K60:T60"/>
    <mergeCell ref="A15:B15"/>
    <mergeCell ref="I53:O53"/>
    <mergeCell ref="J88:K88"/>
    <mergeCell ref="L88:Q88"/>
    <mergeCell ref="Q70:R70"/>
    <mergeCell ref="Q71:R71"/>
    <mergeCell ref="Q72:R72"/>
    <mergeCell ref="Q54:W54"/>
    <mergeCell ref="I57:AF57"/>
    <mergeCell ref="I56:O56"/>
    <mergeCell ref="B87:AF87"/>
    <mergeCell ref="I59:AF59"/>
    <mergeCell ref="I61:AF61"/>
    <mergeCell ref="A57:H60"/>
    <mergeCell ref="I60:J60"/>
    <mergeCell ref="J71:P71"/>
    <mergeCell ref="A71:H71"/>
    <mergeCell ref="A81:AF81"/>
    <mergeCell ref="B84:AF84"/>
    <mergeCell ref="B83:AF83"/>
    <mergeCell ref="B86:AF86"/>
    <mergeCell ref="A72:H72"/>
    <mergeCell ref="S85:AF85"/>
    <mergeCell ref="W60:AF60"/>
    <mergeCell ref="A67:AF67"/>
    <mergeCell ref="A62:H62"/>
    <mergeCell ref="I62:AF62"/>
    <mergeCell ref="C85:I85"/>
    <mergeCell ref="J85:K85"/>
    <mergeCell ref="L85:Q85"/>
  </mergeCells>
  <dataValidations count="2">
    <dataValidation allowBlank="1" showInputMessage="1" sqref="I32"/>
    <dataValidation allowBlank="1" showInputMessage="1" showErrorMessage="1" imeMode="halfAlpha" sqref="I51:AF59 I21:AF21 Q27:AF27 J27:O27 Y29:AF30 Q29:W30 I29:O30 Q42:AF42 J42:O42 Q45:AF45 J45:O45 Q48:AF48 J48:O48"/>
  </dataValidations>
  <printOptions/>
  <pageMargins left="0.984251968503937" right="0" top="0.4330708661417323" bottom="0.4330708661417323" header="0.31496062992125984" footer="0.1968503937007874"/>
  <pageSetup horizontalDpi="300" verticalDpi="300" orientation="portrait" paperSize="9" scale="99" r:id="rId2"/>
  <headerFooter>
    <oddFooter>&amp;C&amp;P / &amp;N</oddFooter>
  </headerFooter>
  <rowBreaks count="3" manualBreakCount="3">
    <brk id="25" max="31" man="1"/>
    <brk id="61" max="31" man="1"/>
    <brk id="80" max="31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52"/>
  <sheetViews>
    <sheetView view="pageBreakPreview" zoomScaleSheetLayoutView="100" zoomScalePageLayoutView="0" workbookViewId="0" topLeftCell="A1">
      <pane ySplit="1" topLeftCell="A23" activePane="bottomLeft" state="frozen"/>
      <selection pane="topLeft" activeCell="B5" sqref="B5"/>
      <selection pane="bottomLeft" activeCell="B5" sqref="B5"/>
    </sheetView>
  </sheetViews>
  <sheetFormatPr defaultColWidth="9.140625" defaultRowHeight="15"/>
  <cols>
    <col min="1" max="1" width="32.140625" style="0" bestFit="1" customWidth="1"/>
    <col min="2" max="2" width="35.00390625" style="41" customWidth="1"/>
    <col min="3" max="3" width="14.00390625" style="4" bestFit="1" customWidth="1"/>
    <col min="4" max="6" width="12.421875" style="4" customWidth="1"/>
  </cols>
  <sheetData>
    <row r="1" spans="1:9" ht="13.5">
      <c r="A1" s="27" t="s">
        <v>310</v>
      </c>
      <c r="B1" s="27" t="s">
        <v>311</v>
      </c>
      <c r="C1" s="27" t="s">
        <v>328</v>
      </c>
      <c r="D1" s="257" t="s">
        <v>322</v>
      </c>
      <c r="E1" s="257"/>
      <c r="F1" s="257"/>
      <c r="G1" s="258" t="s">
        <v>323</v>
      </c>
      <c r="H1" s="259"/>
      <c r="I1" s="260"/>
    </row>
    <row r="2" spans="1:9" ht="13.5">
      <c r="A2" s="28" t="s">
        <v>230</v>
      </c>
      <c r="B2" s="39">
        <f>IF(Form!I21="","",IF(Form!I21=0,"",ASC(Form!I21)))</f>
      </c>
      <c r="C2" s="29"/>
      <c r="D2" s="30"/>
      <c r="E2" s="30"/>
      <c r="F2" s="30"/>
      <c r="G2" s="31"/>
      <c r="H2" s="31"/>
      <c r="I2" s="31"/>
    </row>
    <row r="3" spans="1:9" ht="13.5">
      <c r="A3" s="28" t="s">
        <v>231</v>
      </c>
      <c r="B3" s="39">
        <f>IF(Form!J22="","",IF(Form!J22=0,"",Form!J22))</f>
      </c>
      <c r="C3" s="29"/>
      <c r="D3" s="30"/>
      <c r="E3" s="30"/>
      <c r="F3" s="30"/>
      <c r="G3" s="31"/>
      <c r="H3" s="31"/>
      <c r="I3" s="31"/>
    </row>
    <row r="4" spans="1:9" ht="13.5">
      <c r="A4" s="28" t="s">
        <v>232</v>
      </c>
      <c r="B4" s="39">
        <f>IF(Form!V22="","",IF(Form!V22=0,"",Form!V22))</f>
      </c>
      <c r="C4" s="29"/>
      <c r="D4" s="30"/>
      <c r="E4" s="30"/>
      <c r="F4" s="30"/>
      <c r="G4" s="31"/>
      <c r="H4" s="31"/>
      <c r="I4" s="31"/>
    </row>
    <row r="5" spans="1:9" ht="13.5">
      <c r="A5" s="28" t="s">
        <v>233</v>
      </c>
      <c r="B5" s="39">
        <f>IF(Form!J23="","",IF(Form!J23=0,"",Form!J23))</f>
      </c>
      <c r="C5" s="29"/>
      <c r="D5" s="30"/>
      <c r="E5" s="30"/>
      <c r="F5" s="30"/>
      <c r="G5" s="31"/>
      <c r="H5" s="31"/>
      <c r="I5" s="31"/>
    </row>
    <row r="6" spans="1:9" ht="13.5">
      <c r="A6" s="28" t="s">
        <v>234</v>
      </c>
      <c r="B6" s="39">
        <f>IF(Form!V23="","",IF(Form!V23=0,"",Form!V23))</f>
      </c>
      <c r="C6" s="29"/>
      <c r="D6" s="30"/>
      <c r="E6" s="30"/>
      <c r="F6" s="30"/>
      <c r="G6" s="31"/>
      <c r="H6" s="31"/>
      <c r="I6" s="31"/>
    </row>
    <row r="7" spans="1:9" ht="13.5">
      <c r="A7" s="28" t="s">
        <v>235</v>
      </c>
      <c r="B7" s="39">
        <f ca="1">IF(INDIRECT("Country!B"&amp;D7+1)="","",IF(INDIRECT("Country!B"&amp;D7+1)=0,"",(INDIRECT("Country!B"&amp;D7+1))))</f>
      </c>
      <c r="C7" s="29" t="s">
        <v>236</v>
      </c>
      <c r="D7" s="32">
        <v>1</v>
      </c>
      <c r="E7" s="30"/>
      <c r="F7" s="30"/>
      <c r="G7" s="33">
        <f ca="1">INDIRECT("Country!C"&amp;D7+1)</f>
        <v>0</v>
      </c>
      <c r="H7" s="33">
        <f ca="1">INDIRECT("Country!A"&amp;D7+1)</f>
        <v>1</v>
      </c>
      <c r="I7" s="34"/>
    </row>
    <row r="8" spans="1:9" ht="13.5">
      <c r="A8" s="28" t="s">
        <v>237</v>
      </c>
      <c r="B8" s="39">
        <f>IF(G8="",IF(H8="",IF(I8="","",I8),IF(I8="",H8,CONCATENATE(H8,"/",I8))),IF(H8="",IF(I8="",G8,CONCATENATE(G8,"/",I8)),IF(I8="",CONCATENATE(G8,"/",H8),CONCATENATE(G8,"/",H8,"/",I8))))</f>
      </c>
      <c r="C8" s="29" t="s">
        <v>238</v>
      </c>
      <c r="D8" s="32">
        <v>1</v>
      </c>
      <c r="E8" s="32">
        <v>1</v>
      </c>
      <c r="F8" s="32">
        <v>1</v>
      </c>
      <c r="G8" s="35">
        <f ca="1">IF(D8=0,"",IF(D8="","",IF(D8=1,"",INDIRECT("Date!A"&amp;D8+1))))</f>
      </c>
      <c r="H8" s="35">
        <f ca="1">IF(E8=0,"",IF(E8="","",IF(E8=1,"",INDIRECT("Date!C"&amp;E8+1))))</f>
      </c>
      <c r="I8" s="35">
        <f ca="1">IF(F8=0,"",IF(F8="","",IF(F8=1,"",INDIRECT("Date!D"&amp;F8+1))))</f>
      </c>
    </row>
    <row r="9" spans="1:9" ht="13.5">
      <c r="A9" s="28" t="s">
        <v>239</v>
      </c>
      <c r="B9" s="39">
        <f>IF(D9="","",IF(D9=0,"",D9))</f>
      </c>
      <c r="C9" s="29" t="s">
        <v>240</v>
      </c>
      <c r="D9" s="32">
        <v>0</v>
      </c>
      <c r="E9" s="30"/>
      <c r="F9" s="30"/>
      <c r="G9" s="31"/>
      <c r="H9" s="31"/>
      <c r="I9" s="31"/>
    </row>
    <row r="10" spans="1:9" ht="13.5">
      <c r="A10" s="28" t="s">
        <v>241</v>
      </c>
      <c r="B10" s="39">
        <f>IF(Form!J27="",IF(Form!Q27="","",CONCATENATE(Form!J27,"-",Form!Q27)),IF(Form!Q27="",Form!J27,CONCATENATE(Form!J27,"-",Form!Q27)))</f>
      </c>
      <c r="C10" s="29" t="s">
        <v>242</v>
      </c>
      <c r="D10" s="30"/>
      <c r="E10" s="30"/>
      <c r="F10" s="30"/>
      <c r="G10" s="31"/>
      <c r="H10" s="31"/>
      <c r="I10" s="31"/>
    </row>
    <row r="11" spans="1:9" ht="13.5">
      <c r="A11" s="28" t="s">
        <v>243</v>
      </c>
      <c r="B11" s="39">
        <f>IF(Form!I28="","",IF(Form!I28=0,"",Form!I28))</f>
      </c>
      <c r="C11" s="29"/>
      <c r="D11" s="30"/>
      <c r="E11" s="30"/>
      <c r="F11" s="30"/>
      <c r="G11" s="31"/>
      <c r="H11" s="31"/>
      <c r="I11" s="31"/>
    </row>
    <row r="12" spans="1:9" ht="13.5">
      <c r="A12" s="28" t="s">
        <v>244</v>
      </c>
      <c r="B12" s="39">
        <f>IF(Form!I29="",IF(Form!Q29="",IF(Form!Y29="","",CONCATENATE(Form!I29,"-",Form!Q29,"-",Form!Y29)),CONCATENATE(Form!I29,"-",Form!Q29,"-",Form!Y29)),CONCATENATE(Form!I29,"-",Form!Q29,"-",Form!Y29))</f>
      </c>
      <c r="C12" s="29" t="s">
        <v>242</v>
      </c>
      <c r="D12" s="30"/>
      <c r="E12" s="30"/>
      <c r="F12" s="30"/>
      <c r="G12" s="31"/>
      <c r="H12" s="31"/>
      <c r="I12" s="31"/>
    </row>
    <row r="13" spans="1:9" ht="13.5">
      <c r="A13" s="28" t="s">
        <v>245</v>
      </c>
      <c r="B13" s="39">
        <f>IF(Form!I30="",IF(Form!Q30="",IF(Form!Y30="","",CONCATENATE(Form!I30,"-",Form!Q30,"-",Form!Y30)),CONCATENATE(Form!I30,"-",Form!Q30,"-",Form!Y30)),CONCATENATE(Form!I30,"-",Form!Q30,"-",Form!Y30))</f>
      </c>
      <c r="C13" s="29" t="s">
        <v>242</v>
      </c>
      <c r="D13" s="30"/>
      <c r="E13" s="30"/>
      <c r="F13" s="30"/>
      <c r="G13" s="31"/>
      <c r="H13" s="31"/>
      <c r="I13" s="31"/>
    </row>
    <row r="14" spans="1:9" ht="13.5">
      <c r="A14" s="28" t="s">
        <v>246</v>
      </c>
      <c r="B14" s="39">
        <f>IF(Form!I32="","",IF(Form!I32=0,"",Form!I32))</f>
      </c>
      <c r="C14" s="29"/>
      <c r="D14" s="30"/>
      <c r="E14" s="30"/>
      <c r="F14" s="30"/>
      <c r="G14" s="31"/>
      <c r="H14" s="31"/>
      <c r="I14" s="31"/>
    </row>
    <row r="15" spans="1:9" ht="13.5">
      <c r="A15" s="28" t="s">
        <v>247</v>
      </c>
      <c r="B15" s="39">
        <f ca="1">IF(INDIRECT("Country!B"&amp;D15+1)="","",IF(INDIRECT("Country!B"&amp;D15+1)=0,"",INDIRECT("Country!B"&amp;D15+1)))</f>
      </c>
      <c r="C15" s="29" t="s">
        <v>236</v>
      </c>
      <c r="D15" s="32">
        <v>1</v>
      </c>
      <c r="E15" s="30"/>
      <c r="F15" s="30"/>
      <c r="G15" s="33">
        <f ca="1">INDIRECT("Country!C"&amp;D15+1)</f>
        <v>0</v>
      </c>
      <c r="H15" s="33">
        <f ca="1">INDIRECT("Country!A"&amp;D15+1)</f>
        <v>1</v>
      </c>
      <c r="I15" s="34"/>
    </row>
    <row r="16" spans="1:9" ht="13.5">
      <c r="A16" s="28" t="s">
        <v>248</v>
      </c>
      <c r="B16" s="39">
        <f ca="1">IF(INDIRECT("Organization!B"&amp;D16+2)="","",IF(INDIRECT("Organization!B"&amp;D16+2)=0,"",INDIRECT("Organization!B"&amp;D16+2)))</f>
      </c>
      <c r="C16" s="29" t="s">
        <v>249</v>
      </c>
      <c r="D16" s="32">
        <v>0</v>
      </c>
      <c r="E16" s="30"/>
      <c r="F16" s="30"/>
      <c r="G16" s="33">
        <f ca="1">INDIRECT("Organization!C"&amp;D16+2)</f>
        <v>0</v>
      </c>
      <c r="H16" s="34"/>
      <c r="I16" s="34"/>
    </row>
    <row r="17" spans="1:9" ht="13.5">
      <c r="A17" s="28" t="s">
        <v>250</v>
      </c>
      <c r="B17" s="39">
        <f>IF(Form!J42="",IF(Form!Q42="","",CONCATENATE(Form!J42,"-",Form!Q42)),IF(Form!Q42="",Form!J42,CONCATENATE(Form!J42,"-",Form!Q42)))</f>
      </c>
      <c r="C17" s="29" t="s">
        <v>242</v>
      </c>
      <c r="D17" s="30"/>
      <c r="E17" s="30"/>
      <c r="F17" s="30"/>
      <c r="G17" s="31"/>
      <c r="H17" s="31"/>
      <c r="I17" s="31"/>
    </row>
    <row r="18" spans="1:9" ht="13.5">
      <c r="A18" s="28" t="s">
        <v>251</v>
      </c>
      <c r="B18" s="39">
        <f>IF(Form!I43="","",IF(Form!I43=0,"",Form!I43))</f>
      </c>
      <c r="C18" s="29"/>
      <c r="D18" s="30"/>
      <c r="E18" s="30"/>
      <c r="F18" s="30"/>
      <c r="G18" s="31"/>
      <c r="H18" s="31"/>
      <c r="I18" s="31"/>
    </row>
    <row r="19" spans="1:9" ht="13.5">
      <c r="A19" s="28" t="s">
        <v>252</v>
      </c>
      <c r="B19" s="39">
        <f>IF(Form!I44="","",IF(Form!I44=0,"",Form!I44))</f>
      </c>
      <c r="C19" s="29"/>
      <c r="D19" s="30"/>
      <c r="E19" s="30"/>
      <c r="F19" s="30"/>
      <c r="G19" s="31"/>
      <c r="H19" s="31"/>
      <c r="I19" s="31"/>
    </row>
    <row r="20" spans="1:9" ht="13.5">
      <c r="A20" s="28" t="s">
        <v>253</v>
      </c>
      <c r="B20" s="39">
        <f>IF(Form!J45="",IF(Form!Q45="","",CONCATENATE(Form!J45,"-",Form!Q45)),IF(Form!Q45="",Form!J45,CONCATENATE(Form!J45,"-",Form!Q45)))</f>
      </c>
      <c r="C20" s="29" t="s">
        <v>242</v>
      </c>
      <c r="D20" s="30"/>
      <c r="E20" s="30"/>
      <c r="F20" s="30"/>
      <c r="G20" s="31"/>
      <c r="H20" s="31"/>
      <c r="I20" s="31"/>
    </row>
    <row r="21" spans="1:9" ht="13.5">
      <c r="A21" s="28" t="s">
        <v>254</v>
      </c>
      <c r="B21" s="39">
        <f>IF(Form!I46="","",IF(Form!I46=0,"",Form!I46))</f>
      </c>
      <c r="C21" s="29"/>
      <c r="D21" s="30"/>
      <c r="E21" s="30"/>
      <c r="F21" s="30"/>
      <c r="G21" s="31"/>
      <c r="H21" s="31"/>
      <c r="I21" s="31"/>
    </row>
    <row r="22" spans="1:9" ht="13.5">
      <c r="A22" s="28" t="s">
        <v>255</v>
      </c>
      <c r="B22" s="39">
        <f>IF(Form!I47="","",IF(Form!I47=0,"",Form!I47))</f>
      </c>
      <c r="C22" s="29"/>
      <c r="D22" s="30"/>
      <c r="E22" s="30"/>
      <c r="F22" s="30"/>
      <c r="G22" s="31"/>
      <c r="H22" s="31"/>
      <c r="I22" s="31"/>
    </row>
    <row r="23" spans="1:9" ht="13.5">
      <c r="A23" s="28" t="s">
        <v>256</v>
      </c>
      <c r="B23" s="39">
        <f>IF(Form!J48="",IF(Form!Q48="","",CONCATENATE(Form!J48,"-",Form!Q48)),IF(Form!Q48="",Form!J48,CONCATENATE(Form!J48,"-",Form!Q48)))</f>
      </c>
      <c r="C23" s="29" t="s">
        <v>242</v>
      </c>
      <c r="D23" s="30"/>
      <c r="E23" s="30"/>
      <c r="F23" s="30"/>
      <c r="G23" s="31"/>
      <c r="H23" s="31"/>
      <c r="I23" s="31"/>
    </row>
    <row r="24" spans="1:9" ht="13.5">
      <c r="A24" s="28" t="s">
        <v>257</v>
      </c>
      <c r="B24" s="39">
        <f>IF(Form!I49="","",IF(Form!I49=0,"",Form!I49))</f>
      </c>
      <c r="C24" s="29"/>
      <c r="D24" s="30"/>
      <c r="E24" s="30"/>
      <c r="F24" s="30"/>
      <c r="G24" s="31"/>
      <c r="H24" s="31"/>
      <c r="I24" s="31"/>
    </row>
    <row r="25" spans="1:9" ht="13.5">
      <c r="A25" s="28" t="s">
        <v>258</v>
      </c>
      <c r="B25" s="39">
        <f>IF(Form!I50="","",IF(Form!I50=0,"",Form!I50))</f>
      </c>
      <c r="C25" s="29"/>
      <c r="D25" s="30"/>
      <c r="E25" s="30"/>
      <c r="F25" s="30"/>
      <c r="G25" s="31"/>
      <c r="H25" s="31"/>
      <c r="I25" s="31"/>
    </row>
    <row r="26" spans="1:9" ht="13.5">
      <c r="A26" s="28" t="s">
        <v>259</v>
      </c>
      <c r="B26" s="39">
        <f>IF(Form!I51="",IF(Form!Q51="",IF(Form!Y51="","",CONCATENATE(Form!I51,"-",Form!Q51,"-",Form!Y51)),CONCATENATE(Form!I51,"-",Form!Q51,"-",Form!Y51)),CONCATENATE(Form!I51,"-",Form!Q51,"-",Form!Y51))</f>
      </c>
      <c r="C26" s="29" t="s">
        <v>242</v>
      </c>
      <c r="D26" s="30"/>
      <c r="E26" s="30"/>
      <c r="F26" s="30"/>
      <c r="G26" s="31"/>
      <c r="H26" s="31"/>
      <c r="I26" s="31"/>
    </row>
    <row r="27" spans="1:9" ht="13.5">
      <c r="A27" s="28" t="s">
        <v>260</v>
      </c>
      <c r="B27" s="39">
        <f>IF(Form!I52="",IF(Form!Q52="",IF(Form!Y52="","",CONCATENATE(Form!I52,"-",Form!Q52,"-",Form!Y52)),CONCATENATE(Form!I52,"-",Form!Q52,"-",Form!Y52)),CONCATENATE(Form!I52,"-",Form!Q52,"-",Form!Y52))</f>
      </c>
      <c r="C27" s="29" t="s">
        <v>242</v>
      </c>
      <c r="D27" s="30"/>
      <c r="E27" s="30"/>
      <c r="F27" s="30"/>
      <c r="G27" s="31"/>
      <c r="H27" s="31"/>
      <c r="I27" s="31"/>
    </row>
    <row r="28" spans="1:9" ht="13.5">
      <c r="A28" s="28" t="s">
        <v>261</v>
      </c>
      <c r="B28" s="39">
        <f>IF(Form!I53="",IF(Form!Q53="",IF(Form!Y53="","",CONCATENATE(Form!I53,"-",Form!Q53,"-",Form!Y53)),CONCATENATE(Form!I53,"-",Form!Q53,"-",Form!Y53)),CONCATENATE(Form!I53,"-",Form!Q53,"-",Form!Y53))</f>
      </c>
      <c r="C28" s="29" t="s">
        <v>242</v>
      </c>
      <c r="D28" s="30"/>
      <c r="E28" s="30"/>
      <c r="F28" s="30"/>
      <c r="G28" s="31"/>
      <c r="H28" s="31"/>
      <c r="I28" s="31"/>
    </row>
    <row r="29" spans="1:9" ht="13.5">
      <c r="A29" s="28" t="s">
        <v>262</v>
      </c>
      <c r="B29" s="39">
        <f>IF(Form!I54="",IF(Form!Q54="",IF(Form!Y54="","",CONCATENATE(Form!I54,"-",Form!Q54,"-",Form!Y54)),CONCATENATE(Form!I54,"-",Form!Q54,"-",Form!Y54)),CONCATENATE(Form!I54,"-",Form!Q54,"-",Form!Y54))</f>
      </c>
      <c r="C29" s="29" t="s">
        <v>242</v>
      </c>
      <c r="D29" s="30"/>
      <c r="E29" s="30"/>
      <c r="F29" s="30"/>
      <c r="G29" s="31"/>
      <c r="H29" s="31"/>
      <c r="I29" s="31"/>
    </row>
    <row r="30" spans="1:9" ht="13.5">
      <c r="A30" s="28" t="s">
        <v>263</v>
      </c>
      <c r="B30" s="39">
        <f>IF(Form!I55="",IF(Form!Q55="",IF(Form!Y55="","",CONCATENATE(Form!I55,"-",Form!Q55,"-",Form!Y55)),CONCATENATE(Form!I55,"-",Form!Q55,"-",Form!Y55)),CONCATENATE(Form!I55,"-",Form!Q55,"-",Form!Y55))</f>
      </c>
      <c r="C30" s="29" t="s">
        <v>242</v>
      </c>
      <c r="D30" s="30"/>
      <c r="E30" s="30"/>
      <c r="F30" s="30"/>
      <c r="G30" s="31"/>
      <c r="H30" s="31"/>
      <c r="I30" s="31"/>
    </row>
    <row r="31" spans="1:9" ht="13.5">
      <c r="A31" s="28" t="s">
        <v>264</v>
      </c>
      <c r="B31" s="39">
        <f>IF(Form!I56="",IF(Form!Q56="",IF(Form!Y56="","",CONCATENATE(Form!I56,"-",Form!Q56,"-",Form!Y56)),CONCATENATE(Form!I56,"-",Form!Q56,"-",Form!Y56)),CONCATENATE(Form!I56,"-",Form!Q56,"-",Form!Y56))</f>
      </c>
      <c r="C31" s="29" t="s">
        <v>242</v>
      </c>
      <c r="D31" s="30"/>
      <c r="E31" s="30"/>
      <c r="F31" s="30"/>
      <c r="G31" s="31"/>
      <c r="H31" s="31"/>
      <c r="I31" s="31"/>
    </row>
    <row r="32" spans="1:9" ht="13.5">
      <c r="A32" s="28" t="s">
        <v>324</v>
      </c>
      <c r="B32" s="39">
        <f>IF(Form!I57="","",IF(Form!I57=0,"",Form!I57))</f>
      </c>
      <c r="C32" s="29"/>
      <c r="D32" s="30"/>
      <c r="E32" s="30"/>
      <c r="F32" s="30"/>
      <c r="G32" s="31"/>
      <c r="H32" s="31"/>
      <c r="I32" s="31"/>
    </row>
    <row r="33" spans="1:9" ht="13.5">
      <c r="A33" s="28" t="s">
        <v>325</v>
      </c>
      <c r="B33" s="39">
        <f>IF(Form!I58="","",IF(Form!I58=0,"",Form!I58))</f>
      </c>
      <c r="C33" s="29"/>
      <c r="D33" s="30"/>
      <c r="E33" s="30"/>
      <c r="F33" s="30"/>
      <c r="G33" s="31"/>
      <c r="H33" s="31"/>
      <c r="I33" s="31"/>
    </row>
    <row r="34" spans="1:9" ht="13.5">
      <c r="A34" s="28" t="s">
        <v>326</v>
      </c>
      <c r="B34" s="39">
        <f>IF(Form!I59="","",IF(Form!I59=0,"",Form!I59))</f>
      </c>
      <c r="C34" s="29"/>
      <c r="D34" s="30"/>
      <c r="E34" s="30"/>
      <c r="F34" s="30"/>
      <c r="G34" s="31"/>
      <c r="H34" s="31"/>
      <c r="I34" s="31"/>
    </row>
    <row r="35" spans="1:9" ht="13.5">
      <c r="A35" s="28" t="s">
        <v>265</v>
      </c>
      <c r="B35" s="39">
        <f ca="1">IF(INDIRECT("Field!B"&amp;D35+2)="","",IF(INDIRECT("Field!B"&amp;D35+2)=0,"",INDIRECT("Field!B"&amp;D35+2)))</f>
      </c>
      <c r="C35" s="29" t="s">
        <v>224</v>
      </c>
      <c r="D35" s="32">
        <v>0</v>
      </c>
      <c r="E35" s="30"/>
      <c r="F35" s="30"/>
      <c r="G35" s="33">
        <f ca="1">INDIRECT("Field!C"&amp;D35+2)</f>
        <v>0</v>
      </c>
      <c r="H35" s="34"/>
      <c r="I35" s="34"/>
    </row>
    <row r="36" spans="1:9" ht="13.5">
      <c r="A36" s="28" t="s">
        <v>266</v>
      </c>
      <c r="B36" s="39">
        <f ca="1">IF(INDIRECT("Visa!B"&amp;D36+1)="","",IF(INDIRECT("Visa!B"&amp;D36+1)=0,"",INDIRECT("Visa!B"&amp;D36+1)))</f>
      </c>
      <c r="C36" s="29" t="s">
        <v>267</v>
      </c>
      <c r="D36" s="32">
        <v>1</v>
      </c>
      <c r="E36" s="30"/>
      <c r="F36" s="30"/>
      <c r="G36" s="35">
        <f ca="1">INDIRECT("Visa!C"&amp;D36+1)</f>
        <v>0</v>
      </c>
      <c r="H36" s="34"/>
      <c r="I36" s="34"/>
    </row>
    <row r="37" spans="1:9" ht="13.5">
      <c r="A37" s="28" t="s">
        <v>268</v>
      </c>
      <c r="B37" s="39">
        <f>IF(G37="",IF(H37="",IF(I37="","",I37),IF(I37="",H37,CONCATENATE(H37,"/",I37))),IF(H37="",IF(I37="",G37,CONCATENATE(G37,"/",I37)),IF(I37="",CONCATENATE(G37,"/",H37),CONCATENATE(G37,"/",H37,"/",I37))))</f>
      </c>
      <c r="C37" s="29" t="s">
        <v>238</v>
      </c>
      <c r="D37" s="32">
        <v>1</v>
      </c>
      <c r="E37" s="32">
        <v>1</v>
      </c>
      <c r="F37" s="32">
        <v>1</v>
      </c>
      <c r="G37" s="36">
        <f ca="1">IF(D37=0,"",IF(D37="","",IF(D37=1,"",INDIRECT("Date!B"&amp;D37+1))))</f>
      </c>
      <c r="H37" s="35">
        <f ca="1">IF(E37=0,"",IF(E37="","",IF(E37=1,"",INDIRECT("Date!C"&amp;E37+1))))</f>
      </c>
      <c r="I37" s="35">
        <f ca="1">IF(F37=0,"",IF(F37="","",IF(F37=1,"",INDIRECT("Date!D"&amp;F37+1))))</f>
      </c>
    </row>
    <row r="38" spans="1:9" ht="13.5">
      <c r="A38" s="28" t="s">
        <v>269</v>
      </c>
      <c r="B38" s="39">
        <f>IF(G38="",IF(H38="",IF(I38="","",I38),IF(I38="",H38,CONCATENATE(H38,"/",I38))),IF(H38="",IF(I38="",G38,CONCATENATE(G38,"/",I38)),IF(I38="",CONCATENATE(G38,"/",H38),CONCATENATE(G38,"/",H38,"/",I38))))</f>
      </c>
      <c r="C38" s="29" t="s">
        <v>238</v>
      </c>
      <c r="D38" s="32">
        <v>1</v>
      </c>
      <c r="E38" s="32">
        <v>1</v>
      </c>
      <c r="F38" s="32">
        <v>1</v>
      </c>
      <c r="G38" s="35">
        <f ca="1">IF(D38=0,"",IF(D38="","",IF(D38=1,"",INDIRECT("Date!B"&amp;D38+1))))</f>
      </c>
      <c r="H38" s="35">
        <f ca="1">IF(E38=0,"",IF(E38="","",IF(E38=1,"",INDIRECT("Date!C"&amp;E38+1))))</f>
      </c>
      <c r="I38" s="35">
        <f ca="1">IF(F38=0,"",IF(F38="","",IF(F38=1,"",INDIRECT("Date!D"&amp;F38+1))))</f>
      </c>
    </row>
    <row r="39" spans="1:9" ht="13.5">
      <c r="A39" s="28" t="s">
        <v>270</v>
      </c>
      <c r="B39" s="39">
        <f>IF(G39="",IF(H39="",IF(I39="","",I39),IF(I39="",H39,CONCATENATE(H39,"/",I39))),IF(H39="",IF(I39="",G39,CONCATENATE(G39,"/",I39)),IF(I39="",CONCATENATE(G39,"/",H39),CONCATENATE(G39,"/",H39,"/",I39))))</f>
      </c>
      <c r="C39" s="29" t="s">
        <v>238</v>
      </c>
      <c r="D39" s="32">
        <v>1</v>
      </c>
      <c r="E39" s="32">
        <v>1</v>
      </c>
      <c r="F39" s="32">
        <v>1</v>
      </c>
      <c r="G39" s="35">
        <f ca="1">IF(D39=0,"",IF(D39="","",IF(D39=1,"",INDIRECT("Date!B"&amp;D39+1))))</f>
      </c>
      <c r="H39" s="35">
        <f ca="1">IF(E39=0,"",IF(E39="","",IF(E39=1,"",INDIRECT("Date!C"&amp;E39+1))))</f>
      </c>
      <c r="I39" s="35">
        <f ca="1">IF(F39=0,"",IF(F39="","",IF(F39=1,"",INDIRECT("Date!D"&amp;F39+1))))</f>
      </c>
    </row>
    <row r="40" spans="1:9" ht="13.5">
      <c r="A40" s="37" t="s">
        <v>312</v>
      </c>
      <c r="B40" s="39" t="b">
        <v>0</v>
      </c>
      <c r="C40" s="29" t="s">
        <v>271</v>
      </c>
      <c r="D40" s="30"/>
      <c r="E40" s="30"/>
      <c r="F40" s="30"/>
      <c r="G40" s="31"/>
      <c r="H40" s="31"/>
      <c r="I40" s="31"/>
    </row>
    <row r="41" spans="1:9" ht="13.5">
      <c r="A41" s="37" t="s">
        <v>313</v>
      </c>
      <c r="B41" s="39" t="b">
        <v>0</v>
      </c>
      <c r="C41" s="29" t="s">
        <v>271</v>
      </c>
      <c r="D41" s="30"/>
      <c r="E41" s="30"/>
      <c r="F41" s="30"/>
      <c r="G41" s="31"/>
      <c r="H41" s="31"/>
      <c r="I41" s="31"/>
    </row>
    <row r="42" spans="1:9" ht="13.5">
      <c r="A42" s="37" t="s">
        <v>314</v>
      </c>
      <c r="B42" s="39" t="b">
        <v>0</v>
      </c>
      <c r="C42" s="29" t="s">
        <v>271</v>
      </c>
      <c r="D42" s="30"/>
      <c r="E42" s="30"/>
      <c r="F42" s="30"/>
      <c r="G42" s="31"/>
      <c r="H42" s="31"/>
      <c r="I42" s="31"/>
    </row>
    <row r="43" spans="1:9" ht="13.5">
      <c r="A43" s="37" t="s">
        <v>315</v>
      </c>
      <c r="B43" s="39">
        <f>IF(G43="",IF(H43="",IF(I43="","",I43),IF(I43="",H43,CONCATENATE(H43,"/",I43))),IF(H43="",IF(I43="",G43,CONCATENATE(G43,"/",I43)),IF(I43="",CONCATENATE(G43,"/",H43),CONCATENATE(G43,"/",H43,"/",I43))))</f>
      </c>
      <c r="C43" s="29" t="s">
        <v>238</v>
      </c>
      <c r="D43" s="32">
        <v>1</v>
      </c>
      <c r="E43" s="32">
        <v>1</v>
      </c>
      <c r="F43" s="32">
        <v>1</v>
      </c>
      <c r="G43" s="35">
        <f ca="1">IF(D43=0,"",IF(D43="","",IF(D43=1,"",INDIRECT("Date!B"&amp;D43+1))))</f>
      </c>
      <c r="H43" s="35">
        <f ca="1">IF(E43=0,"",IF(E43="","",IF(E43=1,"",INDIRECT("Date!C"&amp;E43+1))))</f>
      </c>
      <c r="I43" s="35">
        <f ca="1">IF(F43=0,"",IF(F43="","",IF(F43=1,"",INDIRECT("Date!D"&amp;F43+1))))</f>
      </c>
    </row>
    <row r="44" spans="1:9" ht="13.5">
      <c r="A44" s="37" t="s">
        <v>316</v>
      </c>
      <c r="B44" s="39" t="b">
        <v>0</v>
      </c>
      <c r="C44" s="29" t="s">
        <v>271</v>
      </c>
      <c r="D44" s="30"/>
      <c r="E44" s="30"/>
      <c r="F44" s="30"/>
      <c r="G44" s="31"/>
      <c r="H44" s="31"/>
      <c r="I44" s="31"/>
    </row>
    <row r="45" spans="1:9" ht="13.5">
      <c r="A45" s="37" t="s">
        <v>317</v>
      </c>
      <c r="B45" s="39">
        <f>IF(Form!B87="","",IF(Form!B87=0,"",Form!B87))</f>
      </c>
      <c r="C45" s="29"/>
      <c r="D45" s="30"/>
      <c r="E45" s="30"/>
      <c r="F45" s="30"/>
      <c r="G45" s="31"/>
      <c r="H45" s="31"/>
      <c r="I45" s="31"/>
    </row>
    <row r="46" spans="1:9" ht="13.5">
      <c r="A46" s="37" t="s">
        <v>329</v>
      </c>
      <c r="B46" s="39">
        <f>IF(Form!M38="","",IF(Form!M38=0,"","機関種類（その他）："&amp;Form!M38))</f>
      </c>
      <c r="C46" s="29"/>
      <c r="D46" s="30"/>
      <c r="E46" s="30"/>
      <c r="F46" s="30"/>
      <c r="G46" s="31"/>
      <c r="H46" s="31"/>
      <c r="I46" s="31"/>
    </row>
    <row r="47" spans="1:9" ht="13.5">
      <c r="A47" s="37" t="s">
        <v>330</v>
      </c>
      <c r="B47" s="39">
        <f>IF(Form!I61="","",IF(Form!I61=0,"","役職（その他）："&amp;Form!I61))</f>
      </c>
      <c r="C47" s="29"/>
      <c r="D47" s="30"/>
      <c r="E47" s="30"/>
      <c r="F47" s="30"/>
      <c r="G47" s="31"/>
      <c r="H47" s="31"/>
      <c r="I47" s="31"/>
    </row>
    <row r="48" spans="1:9" ht="13.5">
      <c r="A48" s="37" t="s">
        <v>331</v>
      </c>
      <c r="B48" s="39">
        <f>IF(Form!M65="","",IF(Form!M65=0,"","専門分野（その他）："&amp;Form!M65))</f>
      </c>
      <c r="C48" s="29"/>
      <c r="D48" s="30"/>
      <c r="E48" s="30"/>
      <c r="F48" s="30"/>
      <c r="G48" s="31"/>
      <c r="H48" s="31"/>
      <c r="I48" s="31"/>
    </row>
    <row r="49" spans="1:9" ht="13.5">
      <c r="A49" s="37" t="s">
        <v>332</v>
      </c>
      <c r="B49" s="39">
        <f>IF(Form!M69="","",IF(Form!M69=0,"","在留資格（その他）："&amp;Form!M69))</f>
      </c>
      <c r="C49" s="29"/>
      <c r="D49" s="30"/>
      <c r="E49" s="30"/>
      <c r="F49" s="30"/>
      <c r="G49" s="31"/>
      <c r="H49" s="31"/>
      <c r="I49" s="31"/>
    </row>
    <row r="50" spans="1:9" ht="13.5">
      <c r="A50" s="37" t="s">
        <v>318</v>
      </c>
      <c r="B50" s="39">
        <f>IF(G50="",IF(H50="",IF(I50="","",I50),IF(I50="",H50,CONCATENATE(H50,"/",I50))),IF(H50="",IF(I50="",G50,CONCATENATE(G50,"/",I50)),IF(I50="",CONCATENATE(G50,"/",H50),CONCATENATE(G50,"/",H50,"/",I50))))</f>
      </c>
      <c r="C50" s="29" t="s">
        <v>238</v>
      </c>
      <c r="D50" s="32">
        <v>1</v>
      </c>
      <c r="E50" s="32">
        <v>1</v>
      </c>
      <c r="F50" s="32">
        <v>1</v>
      </c>
      <c r="G50" s="35">
        <f ca="1">IF(D50=0,"",IF(D50="","",IF(D50=1,"",INDIRECT("Date!B"&amp;D50+1))))</f>
      </c>
      <c r="H50" s="35">
        <f ca="1">IF(E50=0,"",IF(E50="","",IF(E50=1,"",INDIRECT("Date!C"&amp;E50+1))))</f>
      </c>
      <c r="I50" s="35">
        <f ca="1">IF(F50=0,"",IF(F50="","",IF(F50=1,"",INDIRECT("Date!D"&amp;F50+1))))</f>
      </c>
    </row>
    <row r="51" spans="1:9" ht="13.5">
      <c r="A51" s="37" t="s">
        <v>319</v>
      </c>
      <c r="B51" s="40">
        <f>IF(D51="","",IF(D51=0,"",D51))</f>
      </c>
      <c r="C51" s="29" t="s">
        <v>321</v>
      </c>
      <c r="D51" s="32">
        <v>0</v>
      </c>
      <c r="E51" s="30"/>
      <c r="F51" s="30"/>
      <c r="G51" s="34"/>
      <c r="H51" s="31"/>
      <c r="I51" s="31"/>
    </row>
    <row r="52" spans="1:9" ht="13.5">
      <c r="A52" s="37" t="s">
        <v>320</v>
      </c>
      <c r="B52" s="39">
        <f ca="1">IF(INDIRECT("Post!B"&amp;D52+1)="","",IF(INDIRECT("Post!B"&amp;D52+1)=0,"",INDIRECT("Post!B"&amp;D52+1)))</f>
      </c>
      <c r="C52" s="29"/>
      <c r="D52" s="38">
        <v>1</v>
      </c>
      <c r="E52" s="29"/>
      <c r="F52" s="29"/>
      <c r="G52" s="33">
        <f ca="1">INDIRECT("Post!C"&amp;D52+1)</f>
        <v>0</v>
      </c>
      <c r="H52" s="31"/>
      <c r="I52" s="31"/>
    </row>
  </sheetData>
  <sheetProtection/>
  <mergeCells count="2">
    <mergeCell ref="D1:F1"/>
    <mergeCell ref="G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F199"/>
  <sheetViews>
    <sheetView view="pageBreakPreview" zoomScale="120" zoomScaleSheetLayoutView="120" zoomScalePageLayoutView="0" workbookViewId="0" topLeftCell="A2">
      <selection activeCell="B5" sqref="B5"/>
    </sheetView>
  </sheetViews>
  <sheetFormatPr defaultColWidth="9.140625" defaultRowHeight="15"/>
  <cols>
    <col min="2" max="2" width="8.00390625" style="0" bestFit="1" customWidth="1"/>
    <col min="3" max="3" width="76.421875" style="0" bestFit="1" customWidth="1"/>
  </cols>
  <sheetData>
    <row r="1" spans="1:3" ht="13.5">
      <c r="A1" s="11" t="s">
        <v>8</v>
      </c>
      <c r="B1" s="11" t="s">
        <v>7</v>
      </c>
      <c r="C1" s="11" t="s">
        <v>6</v>
      </c>
    </row>
    <row r="2" spans="1:3" ht="13.5">
      <c r="A2" s="22">
        <v>1</v>
      </c>
      <c r="B2" s="23"/>
      <c r="C2" s="13"/>
    </row>
    <row r="3" spans="1:3" ht="13.5">
      <c r="A3" s="22">
        <v>2</v>
      </c>
      <c r="B3" s="24">
        <v>129</v>
      </c>
      <c r="C3" s="13" t="s">
        <v>369</v>
      </c>
    </row>
    <row r="4" spans="1:6" ht="13.5">
      <c r="A4" s="22">
        <v>3</v>
      </c>
      <c r="B4" s="23">
        <v>64</v>
      </c>
      <c r="C4" s="13" t="s">
        <v>10</v>
      </c>
      <c r="E4" s="2"/>
      <c r="F4" s="2"/>
    </row>
    <row r="5" spans="1:6" ht="13.5">
      <c r="A5" s="22">
        <v>4</v>
      </c>
      <c r="B5" s="23">
        <v>144</v>
      </c>
      <c r="C5" s="13" t="s">
        <v>11</v>
      </c>
      <c r="E5" s="2"/>
      <c r="F5" s="2"/>
    </row>
    <row r="6" spans="1:6" ht="13.5">
      <c r="A6" s="22">
        <v>5</v>
      </c>
      <c r="B6" s="23">
        <v>66</v>
      </c>
      <c r="C6" s="13" t="s">
        <v>12</v>
      </c>
      <c r="E6" s="2"/>
      <c r="F6" s="2"/>
    </row>
    <row r="7" spans="1:6" ht="13.5">
      <c r="A7" s="22">
        <v>6</v>
      </c>
      <c r="B7" s="24">
        <v>145</v>
      </c>
      <c r="C7" s="13" t="s">
        <v>13</v>
      </c>
      <c r="E7" s="2"/>
      <c r="F7" s="2"/>
    </row>
    <row r="8" spans="1:6" ht="13.5">
      <c r="A8" s="22">
        <v>7</v>
      </c>
      <c r="B8" s="24">
        <v>29</v>
      </c>
      <c r="C8" s="13" t="s">
        <v>14</v>
      </c>
      <c r="E8" s="2"/>
      <c r="F8" s="2"/>
    </row>
    <row r="9" spans="1:6" ht="13.5">
      <c r="A9" s="22">
        <v>8</v>
      </c>
      <c r="B9" s="23">
        <v>28</v>
      </c>
      <c r="C9" s="13" t="s">
        <v>15</v>
      </c>
      <c r="E9" s="2"/>
      <c r="F9" s="2"/>
    </row>
    <row r="10" spans="1:6" ht="13.5">
      <c r="A10" s="22">
        <v>9</v>
      </c>
      <c r="B10" s="24">
        <v>65</v>
      </c>
      <c r="C10" s="13" t="s">
        <v>16</v>
      </c>
      <c r="E10" s="2"/>
      <c r="F10" s="2"/>
    </row>
    <row r="11" spans="1:6" ht="13.5">
      <c r="A11" s="22">
        <v>10</v>
      </c>
      <c r="B11" s="24">
        <v>115</v>
      </c>
      <c r="C11" s="13" t="s">
        <v>17</v>
      </c>
      <c r="E11" s="2"/>
      <c r="F11" s="2"/>
    </row>
    <row r="12" spans="1:6" ht="13.5">
      <c r="A12" s="22">
        <v>11</v>
      </c>
      <c r="B12" s="23">
        <v>72</v>
      </c>
      <c r="C12" s="13" t="s">
        <v>18</v>
      </c>
      <c r="E12" s="2"/>
      <c r="F12" s="2"/>
    </row>
    <row r="13" spans="1:6" ht="13.5">
      <c r="A13" s="22">
        <v>12</v>
      </c>
      <c r="B13" s="24">
        <v>63</v>
      </c>
      <c r="C13" s="13" t="s">
        <v>19</v>
      </c>
      <c r="E13" s="2"/>
      <c r="F13" s="2"/>
    </row>
    <row r="14" spans="1:6" ht="13.5">
      <c r="A14" s="22">
        <v>13</v>
      </c>
      <c r="B14" s="24">
        <v>51</v>
      </c>
      <c r="C14" s="13" t="s">
        <v>20</v>
      </c>
      <c r="E14" s="2"/>
      <c r="F14" s="2"/>
    </row>
    <row r="15" spans="1:6" ht="13.5">
      <c r="A15" s="22">
        <v>14</v>
      </c>
      <c r="B15" s="24">
        <v>141</v>
      </c>
      <c r="C15" s="13" t="s">
        <v>21</v>
      </c>
      <c r="E15" s="2"/>
      <c r="F15" s="2"/>
    </row>
    <row r="16" spans="1:6" ht="13.5">
      <c r="A16" s="22">
        <v>15</v>
      </c>
      <c r="B16" s="23">
        <v>14</v>
      </c>
      <c r="C16" s="13" t="s">
        <v>22</v>
      </c>
      <c r="E16" s="2"/>
      <c r="F16" s="2"/>
    </row>
    <row r="17" spans="1:6" ht="13.5">
      <c r="A17" s="22">
        <v>16</v>
      </c>
      <c r="B17" s="24">
        <v>53</v>
      </c>
      <c r="C17" s="13" t="s">
        <v>23</v>
      </c>
      <c r="E17" s="2"/>
      <c r="F17" s="2"/>
    </row>
    <row r="18" spans="1:6" ht="13.5">
      <c r="A18" s="22">
        <v>17</v>
      </c>
      <c r="B18" s="24">
        <v>99</v>
      </c>
      <c r="C18" s="13" t="s">
        <v>24</v>
      </c>
      <c r="E18" s="2"/>
      <c r="F18" s="2"/>
    </row>
    <row r="19" spans="1:6" ht="13.5">
      <c r="A19" s="22">
        <v>18</v>
      </c>
      <c r="B19" s="23">
        <v>100</v>
      </c>
      <c r="C19" s="13" t="s">
        <v>25</v>
      </c>
      <c r="E19" s="2"/>
      <c r="F19" s="2"/>
    </row>
    <row r="20" spans="1:6" ht="13.5">
      <c r="A20" s="22">
        <v>19</v>
      </c>
      <c r="B20" s="23">
        <v>56</v>
      </c>
      <c r="C20" s="13" t="s">
        <v>26</v>
      </c>
      <c r="E20" s="2"/>
      <c r="F20" s="2"/>
    </row>
    <row r="21" spans="1:6" ht="13.5">
      <c r="A21" s="22">
        <v>20</v>
      </c>
      <c r="B21" s="24">
        <v>183</v>
      </c>
      <c r="C21" s="13" t="s">
        <v>27</v>
      </c>
      <c r="E21" s="2"/>
      <c r="F21" s="2"/>
    </row>
    <row r="22" spans="1:6" ht="13.5">
      <c r="A22" s="22">
        <v>21</v>
      </c>
      <c r="B22" s="23">
        <v>16</v>
      </c>
      <c r="C22" s="13" t="s">
        <v>28</v>
      </c>
      <c r="E22" s="2"/>
      <c r="F22" s="2"/>
    </row>
    <row r="23" spans="1:6" ht="13.5">
      <c r="A23" s="22">
        <v>22</v>
      </c>
      <c r="B23" s="23">
        <v>58</v>
      </c>
      <c r="C23" s="13" t="s">
        <v>29</v>
      </c>
      <c r="E23" s="2"/>
      <c r="F23" s="2"/>
    </row>
    <row r="24" spans="1:6" ht="13.5">
      <c r="A24" s="22">
        <v>23</v>
      </c>
      <c r="B24" s="23">
        <v>102</v>
      </c>
      <c r="C24" s="13" t="s">
        <v>30</v>
      </c>
      <c r="E24" s="2"/>
      <c r="F24" s="2"/>
    </row>
    <row r="25" spans="1:6" ht="13.5">
      <c r="A25" s="22">
        <v>24</v>
      </c>
      <c r="B25" s="23">
        <v>184</v>
      </c>
      <c r="C25" s="13" t="s">
        <v>31</v>
      </c>
      <c r="E25" s="2"/>
      <c r="F25" s="2"/>
    </row>
    <row r="26" spans="1:6" ht="13.5">
      <c r="A26" s="22">
        <v>25</v>
      </c>
      <c r="B26" s="23">
        <v>54</v>
      </c>
      <c r="C26" s="13" t="s">
        <v>32</v>
      </c>
      <c r="E26" s="2"/>
      <c r="F26" s="2"/>
    </row>
    <row r="27" spans="1:6" ht="13.5">
      <c r="A27" s="22">
        <v>26</v>
      </c>
      <c r="B27" s="23">
        <v>18</v>
      </c>
      <c r="C27" s="13" t="s">
        <v>33</v>
      </c>
      <c r="E27" s="2"/>
      <c r="F27" s="2"/>
    </row>
    <row r="28" spans="1:6" ht="13.5">
      <c r="A28" s="22">
        <v>27</v>
      </c>
      <c r="B28" s="23">
        <v>98</v>
      </c>
      <c r="C28" s="13" t="s">
        <v>34</v>
      </c>
      <c r="E28" s="2"/>
      <c r="F28" s="2"/>
    </row>
    <row r="29" spans="1:6" ht="13.5">
      <c r="A29" s="22">
        <v>28</v>
      </c>
      <c r="B29" s="24">
        <v>181</v>
      </c>
      <c r="C29" s="13" t="s">
        <v>35</v>
      </c>
      <c r="E29" s="2"/>
      <c r="F29" s="2"/>
    </row>
    <row r="30" spans="1:6" ht="13.5">
      <c r="A30" s="22">
        <v>29</v>
      </c>
      <c r="B30" s="23">
        <v>182</v>
      </c>
      <c r="C30" s="13" t="s">
        <v>36</v>
      </c>
      <c r="E30" s="2"/>
      <c r="F30" s="2"/>
    </row>
    <row r="31" spans="1:6" ht="13.5">
      <c r="A31" s="22">
        <v>30</v>
      </c>
      <c r="B31" s="23">
        <v>3</v>
      </c>
      <c r="C31" s="13" t="s">
        <v>37</v>
      </c>
      <c r="E31" s="2"/>
      <c r="F31" s="2"/>
    </row>
    <row r="32" spans="1:6" ht="13.5">
      <c r="A32" s="22">
        <v>31</v>
      </c>
      <c r="B32" s="24">
        <v>153</v>
      </c>
      <c r="C32" s="13" t="s">
        <v>38</v>
      </c>
      <c r="E32" s="2"/>
      <c r="F32" s="2"/>
    </row>
    <row r="33" spans="1:6" ht="13.5">
      <c r="A33" s="22">
        <v>32</v>
      </c>
      <c r="B33" s="24">
        <v>27</v>
      </c>
      <c r="C33" s="13" t="s">
        <v>39</v>
      </c>
      <c r="E33" s="2"/>
      <c r="F33" s="2"/>
    </row>
    <row r="34" spans="1:6" ht="13.5">
      <c r="A34" s="22">
        <v>33</v>
      </c>
      <c r="B34" s="24">
        <v>151</v>
      </c>
      <c r="C34" s="13" t="s">
        <v>40</v>
      </c>
      <c r="E34" s="2"/>
      <c r="F34" s="2"/>
    </row>
    <row r="35" spans="1:6" ht="13.5">
      <c r="A35" s="22">
        <v>34</v>
      </c>
      <c r="B35" s="24">
        <v>175</v>
      </c>
      <c r="C35" s="13" t="s">
        <v>41</v>
      </c>
      <c r="E35" s="2"/>
      <c r="F35" s="2"/>
    </row>
    <row r="36" spans="1:6" ht="13.5">
      <c r="A36" s="22">
        <v>35</v>
      </c>
      <c r="B36" s="23">
        <v>174</v>
      </c>
      <c r="C36" s="13" t="s">
        <v>42</v>
      </c>
      <c r="E36" s="2"/>
      <c r="F36" s="2"/>
    </row>
    <row r="37" spans="1:6" ht="13.5">
      <c r="A37" s="22">
        <v>36</v>
      </c>
      <c r="B37" s="23">
        <v>44</v>
      </c>
      <c r="C37" s="13" t="s">
        <v>43</v>
      </c>
      <c r="E37" s="2"/>
      <c r="F37" s="2"/>
    </row>
    <row r="38" spans="1:6" ht="13.5">
      <c r="A38" s="22">
        <v>37</v>
      </c>
      <c r="B38" s="23">
        <v>10</v>
      </c>
      <c r="C38" s="13" t="s">
        <v>44</v>
      </c>
      <c r="E38" s="2"/>
      <c r="F38" s="2"/>
    </row>
    <row r="39" spans="1:6" ht="13.5">
      <c r="A39" s="22">
        <v>38</v>
      </c>
      <c r="B39" s="23">
        <v>38</v>
      </c>
      <c r="C39" s="13" t="s">
        <v>45</v>
      </c>
      <c r="E39" s="2"/>
      <c r="F39" s="2"/>
    </row>
    <row r="40" spans="1:6" ht="13.5">
      <c r="A40" s="22">
        <v>39</v>
      </c>
      <c r="B40" s="24">
        <v>45</v>
      </c>
      <c r="C40" s="13" t="s">
        <v>46</v>
      </c>
      <c r="E40" s="2"/>
      <c r="F40" s="2"/>
    </row>
    <row r="41" spans="1:6" ht="13.5">
      <c r="A41" s="22">
        <v>40</v>
      </c>
      <c r="B41" s="24">
        <v>159</v>
      </c>
      <c r="C41" s="13" t="s">
        <v>47</v>
      </c>
      <c r="E41" s="2"/>
      <c r="F41" s="2"/>
    </row>
    <row r="42" spans="1:6" ht="13.5">
      <c r="A42" s="22">
        <v>41</v>
      </c>
      <c r="B42" s="24">
        <v>37</v>
      </c>
      <c r="C42" s="13" t="s">
        <v>48</v>
      </c>
      <c r="E42" s="2"/>
      <c r="F42" s="2"/>
    </row>
    <row r="43" spans="1:6" ht="13.5">
      <c r="A43" s="22">
        <v>42</v>
      </c>
      <c r="B43" s="23">
        <v>158</v>
      </c>
      <c r="C43" s="13" t="s">
        <v>49</v>
      </c>
      <c r="E43" s="2"/>
      <c r="F43" s="2"/>
    </row>
    <row r="44" spans="1:6" ht="13.5">
      <c r="A44" s="22">
        <v>43</v>
      </c>
      <c r="B44" s="24">
        <v>79</v>
      </c>
      <c r="C44" s="13" t="s">
        <v>50</v>
      </c>
      <c r="E44" s="2"/>
      <c r="F44" s="2"/>
    </row>
    <row r="45" spans="1:6" ht="13.5">
      <c r="A45" s="22">
        <v>44</v>
      </c>
      <c r="B45" s="23">
        <v>34</v>
      </c>
      <c r="C45" s="13" t="s">
        <v>51</v>
      </c>
      <c r="E45" s="2"/>
      <c r="F45" s="2"/>
    </row>
    <row r="46" spans="1:6" ht="13.5">
      <c r="A46" s="22">
        <v>45</v>
      </c>
      <c r="B46" s="24">
        <v>75</v>
      </c>
      <c r="C46" s="13" t="s">
        <v>52</v>
      </c>
      <c r="E46" s="2"/>
      <c r="F46" s="2"/>
    </row>
    <row r="47" spans="1:6" ht="13.5">
      <c r="A47" s="22">
        <v>46</v>
      </c>
      <c r="B47" s="24">
        <v>89</v>
      </c>
      <c r="C47" s="13" t="s">
        <v>53</v>
      </c>
      <c r="E47" s="2"/>
      <c r="F47" s="2"/>
    </row>
    <row r="48" spans="1:6" ht="13.5">
      <c r="A48" s="22">
        <v>47</v>
      </c>
      <c r="B48" s="23">
        <v>90</v>
      </c>
      <c r="C48" s="13" t="s">
        <v>54</v>
      </c>
      <c r="E48" s="2"/>
      <c r="F48" s="2"/>
    </row>
    <row r="49" spans="1:6" ht="13.5">
      <c r="A49" s="22">
        <v>48</v>
      </c>
      <c r="B49" s="24">
        <v>165</v>
      </c>
      <c r="C49" s="13" t="s">
        <v>55</v>
      </c>
      <c r="E49" s="2"/>
      <c r="F49" s="2"/>
    </row>
    <row r="50" spans="1:6" ht="13.5">
      <c r="A50" s="22">
        <v>49</v>
      </c>
      <c r="B50" s="23">
        <v>46</v>
      </c>
      <c r="C50" s="13" t="s">
        <v>56</v>
      </c>
      <c r="E50" s="2"/>
      <c r="F50" s="2"/>
    </row>
    <row r="51" spans="1:6" ht="13.5">
      <c r="A51" s="22">
        <v>50</v>
      </c>
      <c r="B51" s="24">
        <v>31</v>
      </c>
      <c r="C51" s="13" t="s">
        <v>57</v>
      </c>
      <c r="E51" s="2"/>
      <c r="F51" s="2"/>
    </row>
    <row r="52" spans="1:6" ht="13.5">
      <c r="A52" s="22">
        <v>51</v>
      </c>
      <c r="B52" s="24">
        <v>147</v>
      </c>
      <c r="C52" s="13" t="s">
        <v>58</v>
      </c>
      <c r="E52" s="2"/>
      <c r="F52" s="2"/>
    </row>
    <row r="53" spans="1:6" ht="13.5">
      <c r="A53" s="22">
        <v>52</v>
      </c>
      <c r="B53" s="23">
        <v>32</v>
      </c>
      <c r="C53" s="13" t="s">
        <v>59</v>
      </c>
      <c r="E53" s="2"/>
      <c r="F53" s="2"/>
    </row>
    <row r="54" spans="1:6" ht="13.5">
      <c r="A54" s="22">
        <v>53</v>
      </c>
      <c r="B54" s="23">
        <v>170</v>
      </c>
      <c r="C54" s="13" t="s">
        <v>60</v>
      </c>
      <c r="E54" s="2"/>
      <c r="F54" s="2"/>
    </row>
    <row r="55" spans="1:6" ht="13.5">
      <c r="A55" s="22">
        <v>54</v>
      </c>
      <c r="B55" s="24">
        <v>149</v>
      </c>
      <c r="C55" s="13" t="s">
        <v>61</v>
      </c>
      <c r="E55" s="2"/>
      <c r="F55" s="2"/>
    </row>
    <row r="56" spans="1:6" ht="13.5">
      <c r="A56" s="22">
        <v>55</v>
      </c>
      <c r="B56" s="24">
        <v>71</v>
      </c>
      <c r="C56" s="13" t="s">
        <v>62</v>
      </c>
      <c r="E56" s="2"/>
      <c r="F56" s="2"/>
    </row>
    <row r="57" spans="1:6" ht="13.5">
      <c r="A57" s="22">
        <v>56</v>
      </c>
      <c r="B57" s="23">
        <v>148</v>
      </c>
      <c r="C57" s="13" t="s">
        <v>63</v>
      </c>
      <c r="E57" s="2"/>
      <c r="F57" s="2"/>
    </row>
    <row r="58" spans="1:6" ht="13.5">
      <c r="A58" s="22">
        <v>57</v>
      </c>
      <c r="B58" s="23">
        <v>126</v>
      </c>
      <c r="C58" s="13" t="s">
        <v>64</v>
      </c>
      <c r="E58" s="2"/>
      <c r="F58" s="2"/>
    </row>
    <row r="59" spans="1:6" ht="13.5">
      <c r="A59" s="22">
        <v>58</v>
      </c>
      <c r="B59" s="23">
        <v>96</v>
      </c>
      <c r="C59" s="13" t="s">
        <v>65</v>
      </c>
      <c r="E59" s="2"/>
      <c r="F59" s="2"/>
    </row>
    <row r="60" spans="1:6" ht="13.5">
      <c r="A60" s="22">
        <v>59</v>
      </c>
      <c r="B60" s="23">
        <v>104</v>
      </c>
      <c r="C60" s="13" t="s">
        <v>66</v>
      </c>
      <c r="E60" s="2"/>
      <c r="F60" s="2"/>
    </row>
    <row r="61" spans="1:6" ht="13.5">
      <c r="A61" s="22">
        <v>60</v>
      </c>
      <c r="B61" s="24">
        <v>97</v>
      </c>
      <c r="C61" s="13" t="s">
        <v>67</v>
      </c>
      <c r="E61" s="2"/>
      <c r="F61" s="2"/>
    </row>
    <row r="62" spans="1:6" ht="13.5">
      <c r="A62" s="22">
        <v>61</v>
      </c>
      <c r="B62" s="23">
        <v>152</v>
      </c>
      <c r="C62" s="13" t="s">
        <v>68</v>
      </c>
      <c r="E62" s="2"/>
      <c r="F62" s="2"/>
    </row>
    <row r="63" spans="1:6" ht="13.5">
      <c r="A63" s="22">
        <v>62</v>
      </c>
      <c r="B63" s="23">
        <v>154</v>
      </c>
      <c r="C63" s="13" t="s">
        <v>69</v>
      </c>
      <c r="E63" s="2"/>
      <c r="F63" s="2"/>
    </row>
    <row r="64" spans="1:6" ht="13.5">
      <c r="A64" s="22">
        <v>63</v>
      </c>
      <c r="B64" s="23">
        <v>78</v>
      </c>
      <c r="C64" s="13" t="s">
        <v>70</v>
      </c>
      <c r="E64" s="2"/>
      <c r="F64" s="2"/>
    </row>
    <row r="65" spans="1:6" ht="13.5">
      <c r="A65" s="22">
        <v>64</v>
      </c>
      <c r="B65" s="24">
        <v>91</v>
      </c>
      <c r="C65" s="13" t="s">
        <v>71</v>
      </c>
      <c r="E65" s="2"/>
      <c r="F65" s="2"/>
    </row>
    <row r="66" spans="1:6" ht="13.5">
      <c r="A66" s="22">
        <v>65</v>
      </c>
      <c r="B66" s="23">
        <v>150</v>
      </c>
      <c r="C66" s="13" t="s">
        <v>72</v>
      </c>
      <c r="E66" s="2"/>
      <c r="F66" s="2"/>
    </row>
    <row r="67" spans="1:6" ht="13.5">
      <c r="A67" s="22">
        <v>66</v>
      </c>
      <c r="B67" s="23">
        <v>76</v>
      </c>
      <c r="C67" s="13" t="s">
        <v>73</v>
      </c>
      <c r="E67" s="2"/>
      <c r="F67" s="2"/>
    </row>
    <row r="68" spans="1:6" ht="13.5">
      <c r="A68" s="22">
        <v>67</v>
      </c>
      <c r="B68" s="23">
        <v>36</v>
      </c>
      <c r="C68" s="13" t="s">
        <v>74</v>
      </c>
      <c r="E68" s="2"/>
      <c r="F68" s="2"/>
    </row>
    <row r="69" spans="1:6" ht="13.5">
      <c r="A69" s="22">
        <v>68</v>
      </c>
      <c r="B69" s="24">
        <v>35</v>
      </c>
      <c r="C69" s="13" t="s">
        <v>75</v>
      </c>
      <c r="E69" s="2"/>
      <c r="F69" s="2"/>
    </row>
    <row r="70" spans="1:6" ht="13.5">
      <c r="A70" s="22">
        <v>69</v>
      </c>
      <c r="B70" s="24">
        <v>155</v>
      </c>
      <c r="C70" s="13" t="s">
        <v>76</v>
      </c>
      <c r="E70" s="2"/>
      <c r="F70" s="2"/>
    </row>
    <row r="71" spans="1:6" ht="13.5">
      <c r="A71" s="22">
        <v>70</v>
      </c>
      <c r="B71" s="23">
        <v>156</v>
      </c>
      <c r="C71" s="13" t="s">
        <v>77</v>
      </c>
      <c r="E71" s="2"/>
      <c r="F71" s="2"/>
    </row>
    <row r="72" spans="1:6" ht="13.5">
      <c r="A72" s="22">
        <v>71</v>
      </c>
      <c r="B72" s="24">
        <v>33</v>
      </c>
      <c r="C72" s="13" t="s">
        <v>78</v>
      </c>
      <c r="E72" s="2"/>
      <c r="F72" s="2"/>
    </row>
    <row r="73" spans="1:6" ht="13.5">
      <c r="A73" s="22">
        <v>72</v>
      </c>
      <c r="B73" s="24">
        <v>49</v>
      </c>
      <c r="C73" s="13" t="s">
        <v>79</v>
      </c>
      <c r="E73" s="2"/>
      <c r="F73" s="2"/>
    </row>
    <row r="74" spans="1:6" ht="13.5">
      <c r="A74" s="22">
        <v>73</v>
      </c>
      <c r="B74" s="24">
        <v>59</v>
      </c>
      <c r="C74" s="13" t="s">
        <v>80</v>
      </c>
      <c r="E74" s="2"/>
      <c r="F74" s="2"/>
    </row>
    <row r="75" spans="1:6" ht="13.5">
      <c r="A75" s="22">
        <v>74</v>
      </c>
      <c r="B75" s="23">
        <v>20</v>
      </c>
      <c r="C75" s="13" t="s">
        <v>81</v>
      </c>
      <c r="E75" s="2"/>
      <c r="F75" s="2"/>
    </row>
    <row r="76" spans="1:6" ht="13.5">
      <c r="A76" s="22">
        <v>75</v>
      </c>
      <c r="B76" s="24">
        <v>95</v>
      </c>
      <c r="C76" s="13" t="s">
        <v>82</v>
      </c>
      <c r="E76" s="2"/>
      <c r="F76" s="2"/>
    </row>
    <row r="77" spans="1:6" ht="13.5">
      <c r="A77" s="22">
        <v>76</v>
      </c>
      <c r="B77" s="24">
        <v>61</v>
      </c>
      <c r="C77" s="13" t="s">
        <v>83</v>
      </c>
      <c r="E77" s="2"/>
      <c r="F77" s="2"/>
    </row>
    <row r="78" spans="1:6" ht="13.5">
      <c r="A78" s="22">
        <v>77</v>
      </c>
      <c r="B78" s="23">
        <v>1</v>
      </c>
      <c r="C78" s="13" t="s">
        <v>84</v>
      </c>
      <c r="E78" s="2"/>
      <c r="F78" s="2"/>
    </row>
    <row r="79" spans="1:6" ht="13.5">
      <c r="A79" s="22">
        <v>78</v>
      </c>
      <c r="B79" s="23">
        <v>2</v>
      </c>
      <c r="C79" s="13" t="s">
        <v>85</v>
      </c>
      <c r="E79" s="2"/>
      <c r="F79" s="2"/>
    </row>
    <row r="80" spans="1:6" ht="13.5">
      <c r="A80" s="22">
        <v>79</v>
      </c>
      <c r="B80" s="23">
        <v>134</v>
      </c>
      <c r="C80" s="13" t="s">
        <v>86</v>
      </c>
      <c r="E80" s="2"/>
      <c r="F80" s="2"/>
    </row>
    <row r="81" spans="1:6" ht="13.5">
      <c r="A81" s="22">
        <v>80</v>
      </c>
      <c r="B81" s="24">
        <v>133</v>
      </c>
      <c r="C81" s="13" t="s">
        <v>87</v>
      </c>
      <c r="E81" s="2"/>
      <c r="F81" s="2"/>
    </row>
    <row r="82" spans="1:3" ht="13.5">
      <c r="A82" s="22">
        <v>81</v>
      </c>
      <c r="B82" s="23">
        <v>62</v>
      </c>
      <c r="C82" s="13" t="s">
        <v>88</v>
      </c>
    </row>
    <row r="83" spans="1:3" ht="13.5">
      <c r="A83" s="22">
        <v>82</v>
      </c>
      <c r="B83" s="23">
        <v>132</v>
      </c>
      <c r="C83" s="13" t="s">
        <v>89</v>
      </c>
    </row>
    <row r="84" spans="1:3" ht="13.5">
      <c r="A84" s="22">
        <v>83</v>
      </c>
      <c r="B84" s="24">
        <v>67</v>
      </c>
      <c r="C84" s="13" t="s">
        <v>90</v>
      </c>
    </row>
    <row r="85" spans="1:3" ht="13.5">
      <c r="A85" s="22">
        <v>84</v>
      </c>
      <c r="B85" s="24">
        <v>39</v>
      </c>
      <c r="C85" s="13" t="s">
        <v>91</v>
      </c>
    </row>
    <row r="86" spans="1:3" ht="13.5">
      <c r="A86" s="22">
        <v>85</v>
      </c>
      <c r="B86" s="24">
        <v>11</v>
      </c>
      <c r="C86" s="13" t="s">
        <v>370</v>
      </c>
    </row>
    <row r="87" spans="1:3" ht="13.5">
      <c r="A87" s="22">
        <v>86</v>
      </c>
      <c r="B87" s="23">
        <v>142</v>
      </c>
      <c r="C87" s="13" t="s">
        <v>92</v>
      </c>
    </row>
    <row r="88" spans="1:3" ht="13.5">
      <c r="A88" s="22">
        <v>87</v>
      </c>
      <c r="B88" s="23">
        <v>74</v>
      </c>
      <c r="C88" s="13" t="s">
        <v>93</v>
      </c>
    </row>
    <row r="89" spans="1:3" ht="13.5">
      <c r="A89" s="22">
        <v>88</v>
      </c>
      <c r="B89" s="24">
        <v>157</v>
      </c>
      <c r="C89" s="13" t="s">
        <v>94</v>
      </c>
    </row>
    <row r="90" spans="1:3" ht="13.5">
      <c r="A90" s="22">
        <v>89</v>
      </c>
      <c r="B90" s="23">
        <v>116</v>
      </c>
      <c r="C90" s="13" t="s">
        <v>95</v>
      </c>
    </row>
    <row r="91" spans="1:3" ht="13.5">
      <c r="A91" s="22">
        <v>90</v>
      </c>
      <c r="B91" s="23">
        <v>80</v>
      </c>
      <c r="C91" s="13" t="s">
        <v>96</v>
      </c>
    </row>
    <row r="92" spans="1:3" ht="13.5">
      <c r="A92" s="22">
        <v>91</v>
      </c>
      <c r="B92" s="24">
        <v>137</v>
      </c>
      <c r="C92" s="13" t="s">
        <v>97</v>
      </c>
    </row>
    <row r="93" spans="1:3" ht="13.5">
      <c r="A93" s="22">
        <v>92</v>
      </c>
      <c r="B93" s="24">
        <v>77</v>
      </c>
      <c r="C93" s="13" t="s">
        <v>98</v>
      </c>
    </row>
    <row r="94" spans="1:3" ht="13.5">
      <c r="A94" s="22">
        <v>93</v>
      </c>
      <c r="B94" s="24">
        <v>25</v>
      </c>
      <c r="C94" s="13" t="s">
        <v>99</v>
      </c>
    </row>
    <row r="95" spans="1:3" ht="13.5">
      <c r="A95" s="22">
        <v>94</v>
      </c>
      <c r="B95" s="24">
        <v>109</v>
      </c>
      <c r="C95" s="13" t="s">
        <v>100</v>
      </c>
    </row>
    <row r="96" spans="1:3" ht="13.5">
      <c r="A96" s="22">
        <v>95</v>
      </c>
      <c r="B96" s="24">
        <v>143</v>
      </c>
      <c r="C96" s="13" t="s">
        <v>101</v>
      </c>
    </row>
    <row r="97" spans="1:3" ht="13.5">
      <c r="A97" s="22">
        <v>96</v>
      </c>
      <c r="B97" s="23">
        <v>196</v>
      </c>
      <c r="C97" s="13" t="s">
        <v>102</v>
      </c>
    </row>
    <row r="98" spans="1:3" ht="13.5">
      <c r="A98" s="22">
        <v>97</v>
      </c>
      <c r="B98" s="23">
        <v>194</v>
      </c>
      <c r="C98" s="13" t="s">
        <v>103</v>
      </c>
    </row>
    <row r="99" spans="1:3" ht="13.5">
      <c r="A99" s="22">
        <v>98</v>
      </c>
      <c r="B99" s="24">
        <v>193</v>
      </c>
      <c r="C99" s="13" t="s">
        <v>104</v>
      </c>
    </row>
    <row r="100" spans="1:3" ht="13.5">
      <c r="A100" s="22">
        <v>99</v>
      </c>
      <c r="B100" s="23">
        <v>110</v>
      </c>
      <c r="C100" s="13" t="s">
        <v>105</v>
      </c>
    </row>
    <row r="101" spans="1:3" ht="13.5">
      <c r="A101" s="22">
        <v>100</v>
      </c>
      <c r="B101" s="24">
        <v>111</v>
      </c>
      <c r="C101" s="13" t="s">
        <v>106</v>
      </c>
    </row>
    <row r="102" spans="1:3" ht="13.5">
      <c r="A102" s="22">
        <v>101</v>
      </c>
      <c r="B102" s="24">
        <v>113</v>
      </c>
      <c r="C102" s="13" t="s">
        <v>107</v>
      </c>
    </row>
    <row r="103" spans="1:3" ht="13.5">
      <c r="A103" s="22">
        <v>102</v>
      </c>
      <c r="B103" s="24">
        <v>185</v>
      </c>
      <c r="C103" s="13" t="s">
        <v>108</v>
      </c>
    </row>
    <row r="104" spans="1:3" ht="13.5">
      <c r="A104" s="22">
        <v>103</v>
      </c>
      <c r="B104" s="23">
        <v>186</v>
      </c>
      <c r="C104" s="13" t="s">
        <v>109</v>
      </c>
    </row>
    <row r="105" spans="1:3" ht="13.5">
      <c r="A105" s="22">
        <v>104</v>
      </c>
      <c r="B105" s="24">
        <v>21</v>
      </c>
      <c r="C105" s="13" t="s">
        <v>110</v>
      </c>
    </row>
    <row r="106" spans="1:3" ht="13.5">
      <c r="A106" s="22">
        <v>105</v>
      </c>
      <c r="B106" s="24">
        <v>23</v>
      </c>
      <c r="C106" s="13" t="s">
        <v>111</v>
      </c>
    </row>
    <row r="107" spans="1:3" ht="13.5">
      <c r="A107" s="22">
        <v>106</v>
      </c>
      <c r="B107" s="24">
        <v>187</v>
      </c>
      <c r="C107" s="13" t="s">
        <v>112</v>
      </c>
    </row>
    <row r="108" spans="1:3" ht="13.5">
      <c r="A108" s="22">
        <v>107</v>
      </c>
      <c r="B108" s="24">
        <v>105</v>
      </c>
      <c r="C108" s="13" t="s">
        <v>113</v>
      </c>
    </row>
    <row r="109" spans="1:3" ht="13.5">
      <c r="A109" s="22">
        <v>108</v>
      </c>
      <c r="B109" s="24">
        <v>127</v>
      </c>
      <c r="C109" s="13" t="s">
        <v>114</v>
      </c>
    </row>
    <row r="110" spans="1:3" ht="13.5">
      <c r="A110" s="22">
        <v>109</v>
      </c>
      <c r="B110" s="24">
        <v>191</v>
      </c>
      <c r="C110" s="13" t="s">
        <v>115</v>
      </c>
    </row>
    <row r="111" spans="1:3" ht="13.5">
      <c r="A111" s="22">
        <v>110</v>
      </c>
      <c r="B111" s="23">
        <v>190</v>
      </c>
      <c r="C111" s="13" t="s">
        <v>116</v>
      </c>
    </row>
    <row r="112" spans="1:3" ht="13.5">
      <c r="A112" s="22">
        <v>111</v>
      </c>
      <c r="B112" s="23">
        <v>60</v>
      </c>
      <c r="C112" s="13" t="s">
        <v>117</v>
      </c>
    </row>
    <row r="113" spans="1:3" ht="13.5">
      <c r="A113" s="22">
        <v>112</v>
      </c>
      <c r="B113" s="23">
        <v>128</v>
      </c>
      <c r="C113" s="13" t="s">
        <v>118</v>
      </c>
    </row>
    <row r="114" spans="1:3" ht="13.5">
      <c r="A114" s="22">
        <v>113</v>
      </c>
      <c r="B114" s="24">
        <v>107</v>
      </c>
      <c r="C114" s="13" t="s">
        <v>119</v>
      </c>
    </row>
    <row r="115" spans="1:3" ht="13.5">
      <c r="A115" s="22">
        <v>114</v>
      </c>
      <c r="B115" s="23">
        <v>106</v>
      </c>
      <c r="C115" s="13" t="s">
        <v>120</v>
      </c>
    </row>
    <row r="116" spans="1:3" ht="13.5">
      <c r="A116" s="22">
        <v>115</v>
      </c>
      <c r="B116" s="23">
        <v>24</v>
      </c>
      <c r="C116" s="13" t="s">
        <v>121</v>
      </c>
    </row>
    <row r="117" spans="1:3" ht="13.5">
      <c r="A117" s="22">
        <v>116</v>
      </c>
      <c r="B117" s="23">
        <v>108</v>
      </c>
      <c r="C117" s="13" t="s">
        <v>122</v>
      </c>
    </row>
    <row r="118" spans="1:3" ht="13.5">
      <c r="A118" s="22">
        <v>117</v>
      </c>
      <c r="B118" s="23">
        <v>192</v>
      </c>
      <c r="C118" s="13" t="s">
        <v>123</v>
      </c>
    </row>
    <row r="119" spans="1:3" ht="13.5">
      <c r="A119" s="22">
        <v>118</v>
      </c>
      <c r="B119" s="24">
        <v>189</v>
      </c>
      <c r="C119" s="13" t="s">
        <v>124</v>
      </c>
    </row>
    <row r="120" spans="1:3" ht="13.5">
      <c r="A120" s="22">
        <v>119</v>
      </c>
      <c r="B120" s="23">
        <v>22</v>
      </c>
      <c r="C120" s="13" t="s">
        <v>125</v>
      </c>
    </row>
    <row r="121" spans="1:3" ht="13.5">
      <c r="A121" s="22">
        <v>120</v>
      </c>
      <c r="B121" s="24">
        <v>179</v>
      </c>
      <c r="C121" s="13" t="s">
        <v>126</v>
      </c>
    </row>
    <row r="122" spans="1:3" ht="13.5">
      <c r="A122" s="22">
        <v>121</v>
      </c>
      <c r="B122" s="24">
        <v>121</v>
      </c>
      <c r="C122" s="13" t="s">
        <v>127</v>
      </c>
    </row>
    <row r="123" spans="1:3" ht="13.5">
      <c r="A123" s="22">
        <v>122</v>
      </c>
      <c r="B123" s="23">
        <v>12</v>
      </c>
      <c r="C123" s="13" t="s">
        <v>128</v>
      </c>
    </row>
    <row r="124" spans="1:3" ht="13.5">
      <c r="A124" s="22">
        <v>123</v>
      </c>
      <c r="B124" s="24">
        <v>73</v>
      </c>
      <c r="C124" s="13" t="s">
        <v>129</v>
      </c>
    </row>
    <row r="125" spans="1:3" ht="13.5">
      <c r="A125" s="22">
        <v>124</v>
      </c>
      <c r="B125" s="23">
        <v>122</v>
      </c>
      <c r="C125" s="13" t="s">
        <v>130</v>
      </c>
    </row>
    <row r="126" spans="1:3" ht="13.5">
      <c r="A126" s="22">
        <v>125</v>
      </c>
      <c r="B126" s="23">
        <v>48</v>
      </c>
      <c r="C126" s="13" t="s">
        <v>131</v>
      </c>
    </row>
    <row r="127" spans="1:3" ht="13.5">
      <c r="A127" s="22">
        <v>126</v>
      </c>
      <c r="B127" s="23">
        <v>180</v>
      </c>
      <c r="C127" s="13" t="s">
        <v>132</v>
      </c>
    </row>
    <row r="128" spans="1:3" ht="13.5">
      <c r="A128" s="22">
        <v>127</v>
      </c>
      <c r="B128" s="23">
        <v>178</v>
      </c>
      <c r="C128" s="13" t="s">
        <v>133</v>
      </c>
    </row>
    <row r="129" spans="1:3" ht="13.5">
      <c r="A129" s="22">
        <v>128</v>
      </c>
      <c r="B129" s="24">
        <v>4</v>
      </c>
      <c r="C129" s="13" t="s">
        <v>134</v>
      </c>
    </row>
    <row r="130" spans="1:3" ht="13.5">
      <c r="A130" s="22">
        <v>129</v>
      </c>
      <c r="B130" s="24">
        <v>93</v>
      </c>
      <c r="C130" s="13" t="s">
        <v>135</v>
      </c>
    </row>
    <row r="131" spans="1:3" ht="13.5">
      <c r="A131" s="22">
        <v>130</v>
      </c>
      <c r="B131" s="24">
        <v>135</v>
      </c>
      <c r="C131" s="13" t="s">
        <v>136</v>
      </c>
    </row>
    <row r="132" spans="1:3" ht="13.5">
      <c r="A132" s="22">
        <v>131</v>
      </c>
      <c r="B132" s="24">
        <v>13</v>
      </c>
      <c r="C132" s="13" t="s">
        <v>137</v>
      </c>
    </row>
    <row r="133" spans="1:3" ht="13.5">
      <c r="A133" s="22">
        <v>132</v>
      </c>
      <c r="B133" s="24">
        <v>125</v>
      </c>
      <c r="C133" s="13" t="s">
        <v>138</v>
      </c>
    </row>
    <row r="134" spans="1:3" ht="13.5">
      <c r="A134" s="22">
        <v>133</v>
      </c>
      <c r="B134" s="23">
        <v>50</v>
      </c>
      <c r="C134" s="13" t="s">
        <v>139</v>
      </c>
    </row>
    <row r="135" spans="1:3" ht="13.5">
      <c r="A135" s="22">
        <v>134</v>
      </c>
      <c r="B135" s="23">
        <v>124</v>
      </c>
      <c r="C135" s="13" t="s">
        <v>140</v>
      </c>
    </row>
    <row r="136" spans="1:3" ht="13.5">
      <c r="A136" s="22">
        <v>135</v>
      </c>
      <c r="B136" s="23">
        <v>52</v>
      </c>
      <c r="C136" s="13" t="s">
        <v>141</v>
      </c>
    </row>
    <row r="137" spans="1:3" ht="13.5">
      <c r="A137" s="22">
        <v>136</v>
      </c>
      <c r="B137" s="24">
        <v>57</v>
      </c>
      <c r="C137" s="13" t="s">
        <v>142</v>
      </c>
    </row>
    <row r="138" spans="1:3" ht="13.5">
      <c r="A138" s="22">
        <v>137</v>
      </c>
      <c r="B138" s="24">
        <v>17</v>
      </c>
      <c r="C138" s="13" t="s">
        <v>143</v>
      </c>
    </row>
    <row r="139" spans="1:3" ht="13.5">
      <c r="A139" s="22">
        <v>138</v>
      </c>
      <c r="B139" s="24">
        <v>101</v>
      </c>
      <c r="C139" s="13" t="s">
        <v>144</v>
      </c>
    </row>
    <row r="140" spans="1:3" ht="13.5">
      <c r="A140" s="22">
        <v>139</v>
      </c>
      <c r="B140" s="24">
        <v>103</v>
      </c>
      <c r="C140" s="13" t="s">
        <v>145</v>
      </c>
    </row>
    <row r="141" spans="1:3" ht="13.5">
      <c r="A141" s="22">
        <v>140</v>
      </c>
      <c r="B141" s="23">
        <v>136</v>
      </c>
      <c r="C141" s="13" t="s">
        <v>146</v>
      </c>
    </row>
    <row r="142" spans="1:3" ht="13.5">
      <c r="A142" s="22">
        <v>141</v>
      </c>
      <c r="B142" s="23">
        <v>160</v>
      </c>
      <c r="C142" s="13" t="s">
        <v>147</v>
      </c>
    </row>
    <row r="143" spans="1:3" ht="13.5">
      <c r="A143" s="22">
        <v>142</v>
      </c>
      <c r="B143" s="24">
        <v>8</v>
      </c>
      <c r="C143" s="13" t="s">
        <v>148</v>
      </c>
    </row>
    <row r="144" spans="1:3" ht="13.5">
      <c r="A144" s="22">
        <v>143</v>
      </c>
      <c r="B144" s="23">
        <v>112</v>
      </c>
      <c r="C144" s="13" t="s">
        <v>149</v>
      </c>
    </row>
    <row r="145" spans="1:3" ht="13.5">
      <c r="A145" s="22">
        <v>144</v>
      </c>
      <c r="B145" s="23">
        <v>114</v>
      </c>
      <c r="C145" s="13" t="s">
        <v>150</v>
      </c>
    </row>
    <row r="146" spans="1:3" ht="13.5">
      <c r="A146" s="22">
        <v>145</v>
      </c>
      <c r="B146" s="24">
        <v>195</v>
      </c>
      <c r="C146" s="13" t="s">
        <v>151</v>
      </c>
    </row>
    <row r="147" spans="1:3" ht="13.5">
      <c r="A147" s="22">
        <v>146</v>
      </c>
      <c r="B147" s="23">
        <v>42</v>
      </c>
      <c r="C147" s="13" t="s">
        <v>152</v>
      </c>
    </row>
    <row r="148" spans="1:3" ht="13.5">
      <c r="A148" s="22">
        <v>147</v>
      </c>
      <c r="B148" s="24">
        <v>43</v>
      </c>
      <c r="C148" s="13" t="s">
        <v>153</v>
      </c>
    </row>
    <row r="149" spans="1:3" ht="13.5">
      <c r="A149" s="22">
        <v>148</v>
      </c>
      <c r="B149" s="24">
        <v>41</v>
      </c>
      <c r="C149" s="13" t="s">
        <v>154</v>
      </c>
    </row>
    <row r="150" spans="1:3" ht="13.5">
      <c r="A150" s="22">
        <v>149</v>
      </c>
      <c r="B150" s="24">
        <v>117</v>
      </c>
      <c r="C150" s="13" t="s">
        <v>155</v>
      </c>
    </row>
    <row r="151" spans="1:3" ht="13.5">
      <c r="A151" s="22">
        <v>150</v>
      </c>
      <c r="B151" s="24">
        <v>81</v>
      </c>
      <c r="C151" s="13" t="s">
        <v>156</v>
      </c>
    </row>
    <row r="152" spans="1:3" ht="13.5">
      <c r="A152" s="22">
        <v>151</v>
      </c>
      <c r="B152" s="23">
        <v>162</v>
      </c>
      <c r="C152" s="13" t="s">
        <v>157</v>
      </c>
    </row>
    <row r="153" spans="1:3" ht="13.5">
      <c r="A153" s="22">
        <v>152</v>
      </c>
      <c r="B153" s="23">
        <v>138</v>
      </c>
      <c r="C153" s="13" t="s">
        <v>158</v>
      </c>
    </row>
    <row r="154" spans="1:3" ht="13.5">
      <c r="A154" s="22">
        <v>153</v>
      </c>
      <c r="B154" s="24">
        <v>171</v>
      </c>
      <c r="C154" s="13" t="s">
        <v>159</v>
      </c>
    </row>
    <row r="155" spans="1:3" ht="13.5">
      <c r="A155" s="22">
        <v>154</v>
      </c>
      <c r="B155" s="24">
        <v>87</v>
      </c>
      <c r="C155" s="13" t="s">
        <v>160</v>
      </c>
    </row>
    <row r="156" spans="1:3" ht="13.5">
      <c r="A156" s="22">
        <v>155</v>
      </c>
      <c r="B156" s="24">
        <v>169</v>
      </c>
      <c r="C156" s="13" t="s">
        <v>161</v>
      </c>
    </row>
    <row r="157" spans="1:3" ht="13.5">
      <c r="A157" s="22">
        <v>156</v>
      </c>
      <c r="B157" s="23">
        <v>164</v>
      </c>
      <c r="C157" s="13" t="s">
        <v>162</v>
      </c>
    </row>
    <row r="158" spans="1:3" ht="13.5">
      <c r="A158" s="22">
        <v>157</v>
      </c>
      <c r="B158" s="24">
        <v>5</v>
      </c>
      <c r="C158" s="13" t="s">
        <v>163</v>
      </c>
    </row>
    <row r="159" spans="1:3" ht="13.5">
      <c r="A159" s="22">
        <v>158</v>
      </c>
      <c r="B159" s="24">
        <v>85</v>
      </c>
      <c r="C159" s="13" t="s">
        <v>164</v>
      </c>
    </row>
    <row r="160" spans="1:3" ht="13.5">
      <c r="A160" s="22">
        <v>159</v>
      </c>
      <c r="B160" s="23">
        <v>86</v>
      </c>
      <c r="C160" s="13" t="s">
        <v>165</v>
      </c>
    </row>
    <row r="161" spans="1:3" ht="13.5">
      <c r="A161" s="22">
        <v>160</v>
      </c>
      <c r="B161" s="23">
        <v>118</v>
      </c>
      <c r="C161" s="13" t="s">
        <v>166</v>
      </c>
    </row>
    <row r="162" spans="1:3" ht="13.5">
      <c r="A162" s="22">
        <v>161</v>
      </c>
      <c r="B162" s="23">
        <v>172</v>
      </c>
      <c r="C162" s="13" t="s">
        <v>167</v>
      </c>
    </row>
    <row r="163" spans="1:3" ht="13.5">
      <c r="A163" s="22">
        <v>162</v>
      </c>
      <c r="B163" s="23">
        <v>188</v>
      </c>
      <c r="C163" s="13" t="s">
        <v>168</v>
      </c>
    </row>
    <row r="164" spans="1:3" ht="13.5">
      <c r="A164" s="22">
        <v>163</v>
      </c>
      <c r="B164" s="23">
        <v>84</v>
      </c>
      <c r="C164" s="13" t="s">
        <v>169</v>
      </c>
    </row>
    <row r="165" spans="1:3" ht="13.5">
      <c r="A165" s="22">
        <v>164</v>
      </c>
      <c r="B165" s="24">
        <v>6</v>
      </c>
      <c r="C165" s="13" t="s">
        <v>170</v>
      </c>
    </row>
    <row r="166" spans="1:3" ht="13.5">
      <c r="A166" s="22">
        <v>165</v>
      </c>
      <c r="B166" s="24">
        <v>167</v>
      </c>
      <c r="C166" s="13" t="s">
        <v>171</v>
      </c>
    </row>
    <row r="167" spans="1:3" ht="13.5">
      <c r="A167" s="22">
        <v>166</v>
      </c>
      <c r="B167" s="23">
        <v>40</v>
      </c>
      <c r="C167" s="13" t="s">
        <v>172</v>
      </c>
    </row>
    <row r="168" spans="1:3" ht="13.5">
      <c r="A168" s="22">
        <v>167</v>
      </c>
      <c r="B168" s="23">
        <v>168</v>
      </c>
      <c r="C168" s="13" t="s">
        <v>173</v>
      </c>
    </row>
    <row r="169" spans="1:3" ht="13.5">
      <c r="A169" s="22">
        <v>168</v>
      </c>
      <c r="B169" s="24">
        <v>83</v>
      </c>
      <c r="C169" s="13" t="s">
        <v>174</v>
      </c>
    </row>
    <row r="170" spans="1:3" ht="13.5">
      <c r="A170" s="22">
        <v>169</v>
      </c>
      <c r="B170" s="23">
        <v>82</v>
      </c>
      <c r="C170" s="13" t="s">
        <v>175</v>
      </c>
    </row>
    <row r="171" spans="1:3" ht="13.5">
      <c r="A171" s="22">
        <v>170</v>
      </c>
      <c r="B171" s="24">
        <v>139</v>
      </c>
      <c r="C171" s="13" t="s">
        <v>176</v>
      </c>
    </row>
    <row r="172" spans="1:3" ht="13.5">
      <c r="A172" s="22">
        <v>171</v>
      </c>
      <c r="B172" s="24">
        <v>9</v>
      </c>
      <c r="C172" s="13" t="s">
        <v>177</v>
      </c>
    </row>
    <row r="173" spans="1:3" ht="13.5">
      <c r="A173" s="22">
        <v>172</v>
      </c>
      <c r="B173" s="23">
        <v>88</v>
      </c>
      <c r="C173" s="13" t="s">
        <v>178</v>
      </c>
    </row>
    <row r="174" spans="1:3" ht="13.5">
      <c r="A174" s="22">
        <v>173</v>
      </c>
      <c r="B174" s="24">
        <v>173</v>
      </c>
      <c r="C174" s="13" t="s">
        <v>179</v>
      </c>
    </row>
    <row r="175" spans="1:3" ht="13.5">
      <c r="A175" s="22">
        <v>174</v>
      </c>
      <c r="B175" s="24">
        <v>7</v>
      </c>
      <c r="C175" s="13" t="s">
        <v>180</v>
      </c>
    </row>
    <row r="176" spans="1:3" ht="13.5">
      <c r="A176" s="22">
        <v>175</v>
      </c>
      <c r="B176" s="24">
        <v>161</v>
      </c>
      <c r="C176" s="13" t="s">
        <v>181</v>
      </c>
    </row>
    <row r="177" spans="1:3" ht="13.5">
      <c r="A177" s="22">
        <v>176</v>
      </c>
      <c r="B177" s="24">
        <v>15</v>
      </c>
      <c r="C177" s="13" t="s">
        <v>182</v>
      </c>
    </row>
    <row r="178" spans="1:3" ht="13.5">
      <c r="A178" s="22">
        <v>177</v>
      </c>
      <c r="B178" s="24">
        <v>177</v>
      </c>
      <c r="C178" s="13" t="s">
        <v>183</v>
      </c>
    </row>
    <row r="179" spans="1:3" ht="13.5">
      <c r="A179" s="22">
        <v>178</v>
      </c>
      <c r="B179" s="23">
        <v>120</v>
      </c>
      <c r="C179" s="13" t="s">
        <v>184</v>
      </c>
    </row>
    <row r="180" spans="1:3" ht="13.5">
      <c r="A180" s="22">
        <v>179</v>
      </c>
      <c r="B180" s="24">
        <v>47</v>
      </c>
      <c r="C180" s="13" t="s">
        <v>185</v>
      </c>
    </row>
    <row r="181" spans="1:3" ht="13.5">
      <c r="A181" s="22">
        <v>180</v>
      </c>
      <c r="B181" s="23">
        <v>176</v>
      </c>
      <c r="C181" s="13" t="s">
        <v>186</v>
      </c>
    </row>
    <row r="182" spans="1:3" ht="13.5">
      <c r="A182" s="22">
        <v>181</v>
      </c>
      <c r="B182" s="23">
        <v>140</v>
      </c>
      <c r="C182" s="13" t="s">
        <v>187</v>
      </c>
    </row>
    <row r="183" spans="1:3" ht="13.5">
      <c r="A183" s="22">
        <v>182</v>
      </c>
      <c r="B183" s="23">
        <v>92</v>
      </c>
      <c r="C183" s="13" t="s">
        <v>188</v>
      </c>
    </row>
    <row r="184" spans="1:3" ht="13.5">
      <c r="A184" s="22">
        <v>183</v>
      </c>
      <c r="B184" s="24">
        <v>119</v>
      </c>
      <c r="C184" s="13" t="s">
        <v>189</v>
      </c>
    </row>
    <row r="185" spans="1:3" ht="13.5">
      <c r="A185" s="22">
        <v>184</v>
      </c>
      <c r="B185" s="23">
        <v>70</v>
      </c>
      <c r="C185" s="13" t="s">
        <v>371</v>
      </c>
    </row>
    <row r="186" spans="1:3" ht="13.5">
      <c r="A186" s="22">
        <v>185</v>
      </c>
      <c r="B186" s="23">
        <v>146</v>
      </c>
      <c r="C186" s="13" t="s">
        <v>190</v>
      </c>
    </row>
    <row r="187" spans="1:3" ht="13.5">
      <c r="A187" s="22">
        <v>186</v>
      </c>
      <c r="B187" s="23">
        <v>68</v>
      </c>
      <c r="C187" s="13" t="s">
        <v>191</v>
      </c>
    </row>
    <row r="188" spans="1:3" ht="13.5">
      <c r="A188" s="22">
        <v>187</v>
      </c>
      <c r="B188" s="23">
        <v>130</v>
      </c>
      <c r="C188" s="13" t="s">
        <v>192</v>
      </c>
    </row>
    <row r="189" spans="1:3" ht="13.5">
      <c r="A189" s="22">
        <v>188</v>
      </c>
      <c r="B189" s="23">
        <v>26</v>
      </c>
      <c r="C189" s="13" t="s">
        <v>193</v>
      </c>
    </row>
    <row r="190" spans="1:3" ht="13.5">
      <c r="A190" s="22">
        <v>189</v>
      </c>
      <c r="B190" s="23">
        <v>30</v>
      </c>
      <c r="C190" s="13" t="s">
        <v>194</v>
      </c>
    </row>
    <row r="191" spans="1:3" ht="13.5">
      <c r="A191" s="22">
        <v>190</v>
      </c>
      <c r="B191" s="24">
        <v>69</v>
      </c>
      <c r="C191" s="13" t="s">
        <v>195</v>
      </c>
    </row>
    <row r="192" spans="1:3" ht="13.5">
      <c r="A192" s="22">
        <v>191</v>
      </c>
      <c r="B192" s="24">
        <v>123</v>
      </c>
      <c r="C192" s="13" t="s">
        <v>196</v>
      </c>
    </row>
    <row r="193" spans="1:3" ht="13.5">
      <c r="A193" s="22">
        <v>192</v>
      </c>
      <c r="B193" s="23">
        <v>94</v>
      </c>
      <c r="C193" s="13" t="s">
        <v>197</v>
      </c>
    </row>
    <row r="194" spans="1:3" ht="13.5">
      <c r="A194" s="22">
        <v>193</v>
      </c>
      <c r="B194" s="24">
        <v>55</v>
      </c>
      <c r="C194" s="13" t="s">
        <v>198</v>
      </c>
    </row>
    <row r="195" spans="1:3" ht="13.5">
      <c r="A195" s="22">
        <v>194</v>
      </c>
      <c r="B195" s="24">
        <v>19</v>
      </c>
      <c r="C195" s="13" t="s">
        <v>199</v>
      </c>
    </row>
    <row r="196" spans="1:3" ht="13.5">
      <c r="A196" s="22">
        <v>195</v>
      </c>
      <c r="B196" s="24">
        <v>131</v>
      </c>
      <c r="C196" s="13" t="s">
        <v>200</v>
      </c>
    </row>
    <row r="197" spans="1:3" ht="13.5">
      <c r="A197" s="22">
        <v>196</v>
      </c>
      <c r="B197" s="24">
        <v>163</v>
      </c>
      <c r="C197" s="13" t="s">
        <v>201</v>
      </c>
    </row>
    <row r="198" spans="1:3" ht="13.5">
      <c r="A198" s="22">
        <v>197</v>
      </c>
      <c r="B198" s="23">
        <v>166</v>
      </c>
      <c r="C198" s="13" t="s">
        <v>202</v>
      </c>
    </row>
    <row r="199" spans="1:3" ht="13.5">
      <c r="A199" s="23">
        <v>198</v>
      </c>
      <c r="B199" s="23">
        <v>99999</v>
      </c>
      <c r="C199" s="24" t="s">
        <v>372</v>
      </c>
    </row>
  </sheetData>
  <sheetProtection/>
  <autoFilter ref="A1:F198"/>
  <printOptions/>
  <pageMargins left="0.7" right="0.7" top="0.75" bottom="0.75" header="0.3" footer="0.3"/>
  <pageSetup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D133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2" width="13.140625" style="4" bestFit="1" customWidth="1"/>
    <col min="3" max="4" width="9.00390625" style="4" customWidth="1"/>
  </cols>
  <sheetData>
    <row r="1" spans="1:4" ht="13.5">
      <c r="A1" s="20" t="s">
        <v>214</v>
      </c>
      <c r="B1" s="20" t="s">
        <v>215</v>
      </c>
      <c r="C1" s="20" t="s">
        <v>2</v>
      </c>
      <c r="D1" s="20" t="s">
        <v>3</v>
      </c>
    </row>
    <row r="2" spans="1:4" ht="13.5">
      <c r="A2" s="21"/>
      <c r="B2" s="21"/>
      <c r="C2" s="21"/>
      <c r="D2" s="21"/>
    </row>
    <row r="3" spans="1:4" ht="13.5">
      <c r="A3" s="21">
        <v>1900</v>
      </c>
      <c r="B3" s="21" t="s">
        <v>305</v>
      </c>
      <c r="C3" s="21" t="s">
        <v>272</v>
      </c>
      <c r="D3" s="21" t="s">
        <v>285</v>
      </c>
    </row>
    <row r="4" spans="1:4" ht="13.5">
      <c r="A4" s="21">
        <v>1901</v>
      </c>
      <c r="B4" s="21">
        <v>2011</v>
      </c>
      <c r="C4" s="21" t="s">
        <v>273</v>
      </c>
      <c r="D4" s="21" t="s">
        <v>273</v>
      </c>
    </row>
    <row r="5" spans="1:4" ht="13.5">
      <c r="A5" s="21">
        <v>1902</v>
      </c>
      <c r="B5" s="21">
        <v>2012</v>
      </c>
      <c r="C5" s="21" t="s">
        <v>275</v>
      </c>
      <c r="D5" s="21" t="s">
        <v>274</v>
      </c>
    </row>
    <row r="6" spans="1:4" ht="13.5">
      <c r="A6" s="21">
        <v>1903</v>
      </c>
      <c r="B6" s="21">
        <v>2013</v>
      </c>
      <c r="C6" s="21" t="s">
        <v>276</v>
      </c>
      <c r="D6" s="21" t="s">
        <v>276</v>
      </c>
    </row>
    <row r="7" spans="1:4" ht="13.5">
      <c r="A7" s="21">
        <v>1904</v>
      </c>
      <c r="B7" s="21">
        <v>2014</v>
      </c>
      <c r="C7" s="21" t="s">
        <v>277</v>
      </c>
      <c r="D7" s="21" t="s">
        <v>277</v>
      </c>
    </row>
    <row r="8" spans="1:4" ht="13.5">
      <c r="A8" s="21">
        <v>1905</v>
      </c>
      <c r="B8" s="21">
        <v>2015</v>
      </c>
      <c r="C8" s="21" t="s">
        <v>278</v>
      </c>
      <c r="D8" s="21" t="s">
        <v>278</v>
      </c>
    </row>
    <row r="9" spans="1:4" ht="13.5">
      <c r="A9" s="21">
        <v>1906</v>
      </c>
      <c r="B9" s="21">
        <v>2016</v>
      </c>
      <c r="C9" s="21" t="s">
        <v>279</v>
      </c>
      <c r="D9" s="21" t="s">
        <v>279</v>
      </c>
    </row>
    <row r="10" spans="1:4" ht="13.5">
      <c r="A10" s="21">
        <v>1907</v>
      </c>
      <c r="B10" s="21">
        <v>2017</v>
      </c>
      <c r="C10" s="21" t="s">
        <v>280</v>
      </c>
      <c r="D10" s="21" t="s">
        <v>280</v>
      </c>
    </row>
    <row r="11" spans="1:4" ht="13.5">
      <c r="A11" s="21">
        <v>1908</v>
      </c>
      <c r="B11" s="21">
        <v>2018</v>
      </c>
      <c r="C11" s="21" t="s">
        <v>281</v>
      </c>
      <c r="D11" s="21" t="s">
        <v>281</v>
      </c>
    </row>
    <row r="12" spans="1:4" ht="13.5">
      <c r="A12" s="21">
        <v>1909</v>
      </c>
      <c r="B12" s="21">
        <v>2019</v>
      </c>
      <c r="C12" s="21" t="s">
        <v>282</v>
      </c>
      <c r="D12" s="21" t="s">
        <v>282</v>
      </c>
    </row>
    <row r="13" spans="1:4" ht="13.5">
      <c r="A13" s="21">
        <v>1910</v>
      </c>
      <c r="B13" s="21">
        <v>2020</v>
      </c>
      <c r="C13" s="21" t="s">
        <v>283</v>
      </c>
      <c r="D13" s="21" t="s">
        <v>283</v>
      </c>
    </row>
    <row r="14" spans="1:4" ht="13.5">
      <c r="A14" s="21">
        <v>1911</v>
      </c>
      <c r="B14" s="21">
        <v>2021</v>
      </c>
      <c r="C14" s="21" t="s">
        <v>284</v>
      </c>
      <c r="D14" s="21" t="s">
        <v>284</v>
      </c>
    </row>
    <row r="15" spans="1:4" ht="13.5">
      <c r="A15" s="21">
        <v>1912</v>
      </c>
      <c r="B15" s="21">
        <v>2022</v>
      </c>
      <c r="C15" s="21"/>
      <c r="D15" s="21" t="s">
        <v>286</v>
      </c>
    </row>
    <row r="16" spans="1:4" ht="13.5">
      <c r="A16" s="21">
        <v>1913</v>
      </c>
      <c r="B16" s="21">
        <v>2023</v>
      </c>
      <c r="C16" s="21"/>
      <c r="D16" s="21" t="s">
        <v>287</v>
      </c>
    </row>
    <row r="17" spans="1:4" ht="13.5">
      <c r="A17" s="21">
        <v>1914</v>
      </c>
      <c r="B17" s="21">
        <v>2024</v>
      </c>
      <c r="C17" s="21"/>
      <c r="D17" s="21" t="s">
        <v>288</v>
      </c>
    </row>
    <row r="18" spans="1:4" ht="13.5">
      <c r="A18" s="21">
        <v>1915</v>
      </c>
      <c r="B18" s="21">
        <v>2025</v>
      </c>
      <c r="C18" s="21"/>
      <c r="D18" s="21" t="s">
        <v>289</v>
      </c>
    </row>
    <row r="19" spans="1:4" ht="13.5">
      <c r="A19" s="21">
        <v>1916</v>
      </c>
      <c r="B19" s="21">
        <v>2026</v>
      </c>
      <c r="C19" s="21"/>
      <c r="D19" s="21" t="s">
        <v>290</v>
      </c>
    </row>
    <row r="20" spans="1:4" ht="13.5">
      <c r="A20" s="21">
        <v>1917</v>
      </c>
      <c r="B20" s="21">
        <v>2027</v>
      </c>
      <c r="C20" s="21"/>
      <c r="D20" s="21" t="s">
        <v>291</v>
      </c>
    </row>
    <row r="21" spans="1:4" ht="13.5">
      <c r="A21" s="21">
        <v>1918</v>
      </c>
      <c r="B21" s="21">
        <v>2028</v>
      </c>
      <c r="C21" s="21"/>
      <c r="D21" s="21" t="s">
        <v>292</v>
      </c>
    </row>
    <row r="22" spans="1:4" ht="13.5">
      <c r="A22" s="21">
        <v>1919</v>
      </c>
      <c r="B22" s="21">
        <v>2029</v>
      </c>
      <c r="C22" s="21"/>
      <c r="D22" s="21" t="s">
        <v>293</v>
      </c>
    </row>
    <row r="23" spans="1:4" ht="13.5">
      <c r="A23" s="21">
        <v>1920</v>
      </c>
      <c r="B23" s="21">
        <v>2030</v>
      </c>
      <c r="C23" s="21"/>
      <c r="D23" s="21" t="s">
        <v>294</v>
      </c>
    </row>
    <row r="24" spans="1:4" ht="13.5">
      <c r="A24" s="21">
        <v>1921</v>
      </c>
      <c r="B24" s="21"/>
      <c r="C24" s="21"/>
      <c r="D24" s="21" t="s">
        <v>295</v>
      </c>
    </row>
    <row r="25" spans="1:4" ht="13.5">
      <c r="A25" s="21">
        <v>1922</v>
      </c>
      <c r="B25" s="21"/>
      <c r="C25" s="21"/>
      <c r="D25" s="21" t="s">
        <v>296</v>
      </c>
    </row>
    <row r="26" spans="1:4" ht="13.5">
      <c r="A26" s="21">
        <v>1923</v>
      </c>
      <c r="B26" s="21"/>
      <c r="C26" s="21"/>
      <c r="D26" s="21" t="s">
        <v>297</v>
      </c>
    </row>
    <row r="27" spans="1:4" ht="13.5">
      <c r="A27" s="21">
        <v>1924</v>
      </c>
      <c r="B27" s="21"/>
      <c r="C27" s="21"/>
      <c r="D27" s="21" t="s">
        <v>298</v>
      </c>
    </row>
    <row r="28" spans="1:4" ht="13.5">
      <c r="A28" s="21">
        <v>1925</v>
      </c>
      <c r="B28" s="21"/>
      <c r="C28" s="21"/>
      <c r="D28" s="21" t="s">
        <v>299</v>
      </c>
    </row>
    <row r="29" spans="1:4" ht="13.5">
      <c r="A29" s="21">
        <v>1926</v>
      </c>
      <c r="B29" s="21"/>
      <c r="C29" s="21"/>
      <c r="D29" s="21" t="s">
        <v>300</v>
      </c>
    </row>
    <row r="30" spans="1:4" ht="13.5">
      <c r="A30" s="21">
        <v>1927</v>
      </c>
      <c r="B30" s="21"/>
      <c r="C30" s="21"/>
      <c r="D30" s="21" t="s">
        <v>301</v>
      </c>
    </row>
    <row r="31" spans="1:4" ht="13.5">
      <c r="A31" s="21">
        <v>1928</v>
      </c>
      <c r="B31" s="21"/>
      <c r="C31" s="21"/>
      <c r="D31" s="21" t="s">
        <v>302</v>
      </c>
    </row>
    <row r="32" spans="1:4" ht="13.5">
      <c r="A32" s="21">
        <v>1929</v>
      </c>
      <c r="B32" s="21"/>
      <c r="C32" s="21"/>
      <c r="D32" s="21" t="s">
        <v>303</v>
      </c>
    </row>
    <row r="33" spans="1:4" ht="13.5">
      <c r="A33" s="21">
        <v>1930</v>
      </c>
      <c r="B33" s="21"/>
      <c r="C33" s="21"/>
      <c r="D33" s="21" t="s">
        <v>304</v>
      </c>
    </row>
    <row r="34" spans="1:4" ht="13.5">
      <c r="A34" s="21">
        <v>1931</v>
      </c>
      <c r="B34" s="21"/>
      <c r="C34" s="21"/>
      <c r="D34" s="21"/>
    </row>
    <row r="35" spans="1:4" ht="13.5">
      <c r="A35" s="21">
        <v>1932</v>
      </c>
      <c r="B35" s="21"/>
      <c r="C35" s="21"/>
      <c r="D35" s="21"/>
    </row>
    <row r="36" spans="1:4" ht="13.5">
      <c r="A36" s="21">
        <v>1933</v>
      </c>
      <c r="B36" s="21"/>
      <c r="C36" s="21"/>
      <c r="D36" s="21"/>
    </row>
    <row r="37" spans="1:4" ht="13.5">
      <c r="A37" s="21">
        <v>1934</v>
      </c>
      <c r="B37" s="21"/>
      <c r="C37" s="21"/>
      <c r="D37" s="21"/>
    </row>
    <row r="38" spans="1:4" ht="13.5">
      <c r="A38" s="21">
        <v>1935</v>
      </c>
      <c r="B38" s="21"/>
      <c r="C38" s="21"/>
      <c r="D38" s="21"/>
    </row>
    <row r="39" spans="1:4" ht="13.5">
      <c r="A39" s="21">
        <v>1936</v>
      </c>
      <c r="B39" s="21"/>
      <c r="C39" s="21"/>
      <c r="D39" s="21"/>
    </row>
    <row r="40" spans="1:4" ht="13.5">
      <c r="A40" s="21">
        <v>1937</v>
      </c>
      <c r="B40" s="21"/>
      <c r="C40" s="21"/>
      <c r="D40" s="21"/>
    </row>
    <row r="41" spans="1:4" ht="13.5">
      <c r="A41" s="21">
        <v>1938</v>
      </c>
      <c r="B41" s="21"/>
      <c r="C41" s="21"/>
      <c r="D41" s="21"/>
    </row>
    <row r="42" spans="1:4" ht="13.5">
      <c r="A42" s="21">
        <v>1939</v>
      </c>
      <c r="B42" s="21"/>
      <c r="C42" s="21"/>
      <c r="D42" s="21"/>
    </row>
    <row r="43" spans="1:4" ht="13.5">
      <c r="A43" s="21">
        <v>1940</v>
      </c>
      <c r="B43" s="21"/>
      <c r="C43" s="21"/>
      <c r="D43" s="21"/>
    </row>
    <row r="44" spans="1:4" ht="13.5">
      <c r="A44" s="21">
        <v>1941</v>
      </c>
      <c r="B44" s="21"/>
      <c r="C44" s="21"/>
      <c r="D44" s="21"/>
    </row>
    <row r="45" spans="1:4" ht="13.5">
      <c r="A45" s="21">
        <v>1942</v>
      </c>
      <c r="B45" s="21"/>
      <c r="C45" s="21"/>
      <c r="D45" s="21"/>
    </row>
    <row r="46" spans="1:4" ht="13.5">
      <c r="A46" s="21">
        <v>1943</v>
      </c>
      <c r="B46" s="21"/>
      <c r="C46" s="21"/>
      <c r="D46" s="21"/>
    </row>
    <row r="47" spans="1:4" ht="13.5">
      <c r="A47" s="21">
        <v>1944</v>
      </c>
      <c r="B47" s="21"/>
      <c r="C47" s="21"/>
      <c r="D47" s="21"/>
    </row>
    <row r="48" spans="1:4" ht="13.5">
      <c r="A48" s="21">
        <v>1945</v>
      </c>
      <c r="B48" s="21"/>
      <c r="C48" s="21"/>
      <c r="D48" s="21"/>
    </row>
    <row r="49" spans="1:4" ht="13.5">
      <c r="A49" s="21">
        <v>1946</v>
      </c>
      <c r="B49" s="21"/>
      <c r="C49" s="21"/>
      <c r="D49" s="21"/>
    </row>
    <row r="50" spans="1:4" ht="13.5">
      <c r="A50" s="21">
        <v>1947</v>
      </c>
      <c r="B50" s="21"/>
      <c r="C50" s="21"/>
      <c r="D50" s="21"/>
    </row>
    <row r="51" spans="1:4" ht="13.5">
      <c r="A51" s="21">
        <v>1948</v>
      </c>
      <c r="B51" s="21"/>
      <c r="C51" s="21"/>
      <c r="D51" s="21"/>
    </row>
    <row r="52" spans="1:4" ht="13.5">
      <c r="A52" s="21">
        <v>1949</v>
      </c>
      <c r="B52" s="21"/>
      <c r="C52" s="21"/>
      <c r="D52" s="21"/>
    </row>
    <row r="53" spans="1:4" ht="13.5">
      <c r="A53" s="21">
        <v>1950</v>
      </c>
      <c r="B53" s="21"/>
      <c r="C53" s="21"/>
      <c r="D53" s="21"/>
    </row>
    <row r="54" spans="1:4" ht="13.5">
      <c r="A54" s="21">
        <v>1951</v>
      </c>
      <c r="B54" s="21"/>
      <c r="C54" s="21"/>
      <c r="D54" s="21"/>
    </row>
    <row r="55" spans="1:4" ht="13.5">
      <c r="A55" s="21">
        <v>1952</v>
      </c>
      <c r="B55" s="21"/>
      <c r="C55" s="21"/>
      <c r="D55" s="21"/>
    </row>
    <row r="56" spans="1:4" ht="13.5">
      <c r="A56" s="21">
        <v>1953</v>
      </c>
      <c r="B56" s="21"/>
      <c r="C56" s="21"/>
      <c r="D56" s="21"/>
    </row>
    <row r="57" spans="1:4" ht="13.5">
      <c r="A57" s="21">
        <v>1954</v>
      </c>
      <c r="B57" s="21"/>
      <c r="C57" s="21"/>
      <c r="D57" s="21"/>
    </row>
    <row r="58" spans="1:4" ht="13.5">
      <c r="A58" s="21">
        <v>1955</v>
      </c>
      <c r="B58" s="21"/>
      <c r="C58" s="21"/>
      <c r="D58" s="21"/>
    </row>
    <row r="59" spans="1:4" ht="13.5">
      <c r="A59" s="21">
        <v>1956</v>
      </c>
      <c r="B59" s="21"/>
      <c r="C59" s="21"/>
      <c r="D59" s="21"/>
    </row>
    <row r="60" spans="1:4" ht="13.5">
      <c r="A60" s="21">
        <v>1957</v>
      </c>
      <c r="B60" s="21"/>
      <c r="C60" s="21"/>
      <c r="D60" s="21"/>
    </row>
    <row r="61" spans="1:4" ht="13.5">
      <c r="A61" s="21">
        <v>1958</v>
      </c>
      <c r="B61" s="21"/>
      <c r="C61" s="21"/>
      <c r="D61" s="21"/>
    </row>
    <row r="62" spans="1:4" ht="13.5">
      <c r="A62" s="21">
        <v>1959</v>
      </c>
      <c r="B62" s="21"/>
      <c r="C62" s="21"/>
      <c r="D62" s="21"/>
    </row>
    <row r="63" spans="1:4" ht="13.5">
      <c r="A63" s="21">
        <v>1960</v>
      </c>
      <c r="B63" s="21"/>
      <c r="C63" s="21"/>
      <c r="D63" s="21"/>
    </row>
    <row r="64" spans="1:4" ht="13.5">
      <c r="A64" s="21">
        <v>1961</v>
      </c>
      <c r="B64" s="21"/>
      <c r="C64" s="21"/>
      <c r="D64" s="21"/>
    </row>
    <row r="65" spans="1:4" ht="13.5">
      <c r="A65" s="21">
        <v>1962</v>
      </c>
      <c r="B65" s="21"/>
      <c r="C65" s="21"/>
      <c r="D65" s="21"/>
    </row>
    <row r="66" spans="1:4" ht="13.5">
      <c r="A66" s="21">
        <v>1963</v>
      </c>
      <c r="B66" s="21"/>
      <c r="C66" s="21"/>
      <c r="D66" s="21"/>
    </row>
    <row r="67" spans="1:4" ht="13.5">
      <c r="A67" s="21">
        <v>1964</v>
      </c>
      <c r="B67" s="21"/>
      <c r="C67" s="21"/>
      <c r="D67" s="21"/>
    </row>
    <row r="68" spans="1:4" ht="13.5">
      <c r="A68" s="21">
        <v>1965</v>
      </c>
      <c r="B68" s="21"/>
      <c r="C68" s="21"/>
      <c r="D68" s="21"/>
    </row>
    <row r="69" spans="1:4" ht="13.5">
      <c r="A69" s="21">
        <v>1966</v>
      </c>
      <c r="B69" s="21"/>
      <c r="C69" s="21"/>
      <c r="D69" s="21"/>
    </row>
    <row r="70" spans="1:4" ht="13.5">
      <c r="A70" s="21">
        <v>1967</v>
      </c>
      <c r="B70" s="21"/>
      <c r="C70" s="21"/>
      <c r="D70" s="21"/>
    </row>
    <row r="71" spans="1:4" ht="13.5">
      <c r="A71" s="21">
        <v>1968</v>
      </c>
      <c r="B71" s="21"/>
      <c r="C71" s="21"/>
      <c r="D71" s="21"/>
    </row>
    <row r="72" spans="1:4" ht="13.5">
      <c r="A72" s="21">
        <v>1969</v>
      </c>
      <c r="B72" s="21"/>
      <c r="C72" s="21"/>
      <c r="D72" s="21"/>
    </row>
    <row r="73" spans="1:4" ht="13.5">
      <c r="A73" s="21">
        <v>1970</v>
      </c>
      <c r="B73" s="21"/>
      <c r="C73" s="21"/>
      <c r="D73" s="21"/>
    </row>
    <row r="74" spans="1:4" ht="13.5">
      <c r="A74" s="21">
        <v>1971</v>
      </c>
      <c r="B74" s="21"/>
      <c r="C74" s="21"/>
      <c r="D74" s="21"/>
    </row>
    <row r="75" spans="1:4" ht="13.5">
      <c r="A75" s="21">
        <v>1972</v>
      </c>
      <c r="B75" s="21"/>
      <c r="C75" s="21"/>
      <c r="D75" s="21"/>
    </row>
    <row r="76" spans="1:4" ht="13.5">
      <c r="A76" s="21">
        <v>1973</v>
      </c>
      <c r="B76" s="21"/>
      <c r="C76" s="21"/>
      <c r="D76" s="21"/>
    </row>
    <row r="77" spans="1:4" ht="13.5">
      <c r="A77" s="21">
        <v>1974</v>
      </c>
      <c r="B77" s="21"/>
      <c r="C77" s="21"/>
      <c r="D77" s="21"/>
    </row>
    <row r="78" spans="1:4" ht="13.5">
      <c r="A78" s="21">
        <v>1975</v>
      </c>
      <c r="B78" s="21"/>
      <c r="C78" s="21"/>
      <c r="D78" s="21"/>
    </row>
    <row r="79" spans="1:4" ht="13.5">
      <c r="A79" s="21">
        <v>1976</v>
      </c>
      <c r="B79" s="21"/>
      <c r="C79" s="21"/>
      <c r="D79" s="21"/>
    </row>
    <row r="80" spans="1:4" ht="13.5">
      <c r="A80" s="21">
        <v>1977</v>
      </c>
      <c r="B80" s="21"/>
      <c r="C80" s="21"/>
      <c r="D80" s="21"/>
    </row>
    <row r="81" spans="1:4" ht="13.5">
      <c r="A81" s="21">
        <v>1978</v>
      </c>
      <c r="B81" s="21"/>
      <c r="C81" s="21"/>
      <c r="D81" s="21"/>
    </row>
    <row r="82" spans="1:4" ht="13.5">
      <c r="A82" s="21">
        <v>1979</v>
      </c>
      <c r="B82" s="21"/>
      <c r="C82" s="21"/>
      <c r="D82" s="21"/>
    </row>
    <row r="83" spans="1:4" ht="13.5">
      <c r="A83" s="21">
        <v>1980</v>
      </c>
      <c r="B83" s="21"/>
      <c r="C83" s="21"/>
      <c r="D83" s="21"/>
    </row>
    <row r="84" spans="1:4" ht="13.5">
      <c r="A84" s="21">
        <v>1981</v>
      </c>
      <c r="B84" s="21"/>
      <c r="C84" s="21"/>
      <c r="D84" s="21"/>
    </row>
    <row r="85" spans="1:4" ht="13.5">
      <c r="A85" s="21">
        <v>1982</v>
      </c>
      <c r="B85" s="21"/>
      <c r="C85" s="21"/>
      <c r="D85" s="21"/>
    </row>
    <row r="86" spans="1:4" ht="13.5">
      <c r="A86" s="21">
        <v>1983</v>
      </c>
      <c r="B86" s="21"/>
      <c r="C86" s="21"/>
      <c r="D86" s="21"/>
    </row>
    <row r="87" spans="1:4" ht="13.5">
      <c r="A87" s="21">
        <v>1984</v>
      </c>
      <c r="B87" s="21"/>
      <c r="C87" s="21"/>
      <c r="D87" s="21"/>
    </row>
    <row r="88" spans="1:4" ht="13.5">
      <c r="A88" s="21">
        <v>1985</v>
      </c>
      <c r="B88" s="21"/>
      <c r="C88" s="21"/>
      <c r="D88" s="21"/>
    </row>
    <row r="89" spans="1:4" ht="13.5">
      <c r="A89" s="21">
        <v>1986</v>
      </c>
      <c r="B89" s="21"/>
      <c r="C89" s="21"/>
      <c r="D89" s="21"/>
    </row>
    <row r="90" spans="1:4" ht="13.5">
      <c r="A90" s="21">
        <v>1987</v>
      </c>
      <c r="B90" s="21"/>
      <c r="C90" s="21"/>
      <c r="D90" s="21"/>
    </row>
    <row r="91" spans="1:4" ht="13.5">
      <c r="A91" s="21">
        <v>1988</v>
      </c>
      <c r="B91" s="21"/>
      <c r="C91" s="21"/>
      <c r="D91" s="21"/>
    </row>
    <row r="92" spans="1:4" ht="13.5">
      <c r="A92" s="21">
        <v>1989</v>
      </c>
      <c r="B92" s="21"/>
      <c r="C92" s="21"/>
      <c r="D92" s="21"/>
    </row>
    <row r="93" spans="1:4" ht="13.5">
      <c r="A93" s="21">
        <v>1990</v>
      </c>
      <c r="B93" s="21"/>
      <c r="C93" s="21"/>
      <c r="D93" s="21"/>
    </row>
    <row r="94" spans="1:4" ht="13.5">
      <c r="A94" s="21">
        <v>1991</v>
      </c>
      <c r="B94" s="21"/>
      <c r="C94" s="21"/>
      <c r="D94" s="21"/>
    </row>
    <row r="95" spans="1:4" ht="13.5">
      <c r="A95" s="21">
        <v>1992</v>
      </c>
      <c r="B95" s="21"/>
      <c r="C95" s="21"/>
      <c r="D95" s="21"/>
    </row>
    <row r="96" spans="1:4" ht="13.5">
      <c r="A96" s="21">
        <v>1993</v>
      </c>
      <c r="B96" s="21"/>
      <c r="C96" s="21"/>
      <c r="D96" s="21"/>
    </row>
    <row r="97" spans="1:4" ht="13.5">
      <c r="A97" s="21">
        <v>1994</v>
      </c>
      <c r="B97" s="21"/>
      <c r="C97" s="21"/>
      <c r="D97" s="21"/>
    </row>
    <row r="98" spans="1:4" ht="13.5">
      <c r="A98" s="21">
        <v>1995</v>
      </c>
      <c r="B98" s="21"/>
      <c r="C98" s="21"/>
      <c r="D98" s="21"/>
    </row>
    <row r="99" spans="1:4" ht="13.5">
      <c r="A99" s="21">
        <v>1996</v>
      </c>
      <c r="B99" s="21"/>
      <c r="C99" s="21"/>
      <c r="D99" s="21"/>
    </row>
    <row r="100" spans="1:4" ht="13.5">
      <c r="A100" s="21">
        <v>1997</v>
      </c>
      <c r="B100" s="21"/>
      <c r="C100" s="21"/>
      <c r="D100" s="21"/>
    </row>
    <row r="101" spans="1:4" ht="13.5">
      <c r="A101" s="21">
        <v>1998</v>
      </c>
      <c r="B101" s="21"/>
      <c r="C101" s="21"/>
      <c r="D101" s="21"/>
    </row>
    <row r="102" spans="1:4" ht="13.5">
      <c r="A102" s="21">
        <v>1999</v>
      </c>
      <c r="B102" s="21"/>
      <c r="C102" s="21"/>
      <c r="D102" s="21"/>
    </row>
    <row r="103" spans="1:4" ht="13.5">
      <c r="A103" s="21">
        <v>2000</v>
      </c>
      <c r="B103" s="21"/>
      <c r="C103" s="21"/>
      <c r="D103" s="21"/>
    </row>
    <row r="104" spans="1:4" ht="13.5">
      <c r="A104" s="21">
        <v>2001</v>
      </c>
      <c r="B104" s="21"/>
      <c r="C104" s="21"/>
      <c r="D104" s="21"/>
    </row>
    <row r="105" spans="1:4" ht="13.5">
      <c r="A105" s="21">
        <v>2002</v>
      </c>
      <c r="B105" s="21"/>
      <c r="C105" s="21"/>
      <c r="D105" s="21"/>
    </row>
    <row r="106" spans="1:4" ht="13.5">
      <c r="A106" s="21">
        <v>2003</v>
      </c>
      <c r="B106" s="21"/>
      <c r="C106" s="21"/>
      <c r="D106" s="21"/>
    </row>
    <row r="107" spans="1:4" ht="13.5">
      <c r="A107" s="21">
        <v>2004</v>
      </c>
      <c r="B107" s="21"/>
      <c r="C107" s="21"/>
      <c r="D107" s="21"/>
    </row>
    <row r="108" spans="1:4" ht="13.5">
      <c r="A108" s="21">
        <v>2005</v>
      </c>
      <c r="B108" s="21"/>
      <c r="C108" s="21"/>
      <c r="D108" s="21"/>
    </row>
    <row r="109" spans="1:4" ht="13.5">
      <c r="A109" s="21">
        <v>2006</v>
      </c>
      <c r="B109" s="21"/>
      <c r="C109" s="21"/>
      <c r="D109" s="21"/>
    </row>
    <row r="110" spans="1:4" ht="13.5">
      <c r="A110" s="21">
        <v>2007</v>
      </c>
      <c r="B110" s="21"/>
      <c r="C110" s="21"/>
      <c r="D110" s="21"/>
    </row>
    <row r="111" spans="1:4" ht="13.5">
      <c r="A111" s="21">
        <v>2008</v>
      </c>
      <c r="B111" s="21"/>
      <c r="C111" s="21"/>
      <c r="D111" s="21"/>
    </row>
    <row r="112" spans="1:4" ht="13.5">
      <c r="A112" s="21">
        <v>2009</v>
      </c>
      <c r="B112" s="21"/>
      <c r="C112" s="21"/>
      <c r="D112" s="21"/>
    </row>
    <row r="113" spans="1:4" ht="13.5">
      <c r="A113" s="21">
        <v>2010</v>
      </c>
      <c r="B113" s="21"/>
      <c r="C113" s="21"/>
      <c r="D113" s="21"/>
    </row>
    <row r="114" spans="1:4" ht="13.5">
      <c r="A114" s="21">
        <v>2011</v>
      </c>
      <c r="B114" s="21"/>
      <c r="C114" s="21"/>
      <c r="D114" s="21"/>
    </row>
    <row r="115" spans="1:4" ht="13.5">
      <c r="A115" s="21">
        <v>2012</v>
      </c>
      <c r="B115" s="21"/>
      <c r="C115" s="21"/>
      <c r="D115" s="21"/>
    </row>
    <row r="116" spans="1:4" ht="13.5">
      <c r="A116" s="21">
        <v>2013</v>
      </c>
      <c r="B116" s="21"/>
      <c r="C116" s="21"/>
      <c r="D116" s="21"/>
    </row>
    <row r="117" spans="1:4" ht="13.5">
      <c r="A117" s="21">
        <v>2014</v>
      </c>
      <c r="B117" s="21"/>
      <c r="C117" s="21"/>
      <c r="D117" s="21"/>
    </row>
    <row r="118" spans="1:4" ht="13.5">
      <c r="A118" s="21">
        <v>2015</v>
      </c>
      <c r="B118" s="21"/>
      <c r="C118" s="21"/>
      <c r="D118" s="21"/>
    </row>
    <row r="119" spans="1:4" ht="13.5">
      <c r="A119" s="21">
        <v>2016</v>
      </c>
      <c r="B119" s="21"/>
      <c r="C119" s="21"/>
      <c r="D119" s="21"/>
    </row>
    <row r="120" spans="1:4" ht="13.5">
      <c r="A120" s="21">
        <v>2017</v>
      </c>
      <c r="B120" s="21"/>
      <c r="C120" s="21"/>
      <c r="D120" s="21"/>
    </row>
    <row r="121" spans="1:4" ht="13.5">
      <c r="A121" s="21">
        <v>2018</v>
      </c>
      <c r="B121" s="21"/>
      <c r="C121" s="21"/>
      <c r="D121" s="21"/>
    </row>
    <row r="122" spans="1:4" ht="13.5">
      <c r="A122" s="21">
        <v>2019</v>
      </c>
      <c r="B122" s="21"/>
      <c r="C122" s="21"/>
      <c r="D122" s="21"/>
    </row>
    <row r="123" spans="1:4" ht="13.5">
      <c r="A123" s="21">
        <v>2020</v>
      </c>
      <c r="B123" s="21"/>
      <c r="C123" s="21"/>
      <c r="D123" s="21"/>
    </row>
    <row r="124" spans="1:4" ht="13.5">
      <c r="A124" s="21">
        <v>2021</v>
      </c>
      <c r="B124" s="21"/>
      <c r="C124" s="21"/>
      <c r="D124" s="21"/>
    </row>
    <row r="125" spans="1:4" ht="13.5">
      <c r="A125" s="21">
        <v>2022</v>
      </c>
      <c r="B125" s="21"/>
      <c r="C125" s="21"/>
      <c r="D125" s="21"/>
    </row>
    <row r="126" spans="1:4" ht="13.5">
      <c r="A126" s="21">
        <v>2023</v>
      </c>
      <c r="B126" s="21"/>
      <c r="C126" s="21"/>
      <c r="D126" s="21"/>
    </row>
    <row r="127" spans="1:4" ht="13.5">
      <c r="A127" s="21">
        <v>2024</v>
      </c>
      <c r="B127" s="21"/>
      <c r="C127" s="21"/>
      <c r="D127" s="21"/>
    </row>
    <row r="128" spans="1:4" ht="13.5">
      <c r="A128" s="21">
        <v>2025</v>
      </c>
      <c r="B128" s="21"/>
      <c r="C128" s="21"/>
      <c r="D128" s="21"/>
    </row>
    <row r="129" spans="1:4" ht="13.5">
      <c r="A129" s="21">
        <v>2026</v>
      </c>
      <c r="B129" s="21"/>
      <c r="C129" s="21"/>
      <c r="D129" s="21"/>
    </row>
    <row r="130" spans="1:4" ht="13.5">
      <c r="A130" s="21">
        <v>2027</v>
      </c>
      <c r="B130" s="21"/>
      <c r="C130" s="21"/>
      <c r="D130" s="21"/>
    </row>
    <row r="131" spans="1:4" ht="13.5">
      <c r="A131" s="21">
        <v>2028</v>
      </c>
      <c r="B131" s="21"/>
      <c r="C131" s="21"/>
      <c r="D131" s="21"/>
    </row>
    <row r="132" spans="1:4" ht="13.5">
      <c r="A132" s="21">
        <v>2029</v>
      </c>
      <c r="B132" s="21"/>
      <c r="C132" s="21"/>
      <c r="D132" s="21"/>
    </row>
    <row r="133" spans="1:4" ht="13.5">
      <c r="A133" s="21">
        <v>2030</v>
      </c>
      <c r="B133" s="21"/>
      <c r="C133" s="21"/>
      <c r="D133" s="2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D13"/>
  <sheetViews>
    <sheetView view="pageBreakPreview" zoomScale="120" zoomScaleSheetLayoutView="120" zoomScalePageLayoutView="0" workbookViewId="0" topLeftCell="A1">
      <selection activeCell="B5" sqref="B5"/>
    </sheetView>
  </sheetViews>
  <sheetFormatPr defaultColWidth="9.140625" defaultRowHeight="15"/>
  <cols>
    <col min="2" max="2" width="12.421875" style="0" customWidth="1"/>
    <col min="3" max="3" width="33.421875" style="0" bestFit="1" customWidth="1"/>
    <col min="4" max="4" width="17.28125" style="0" bestFit="1" customWidth="1"/>
  </cols>
  <sheetData>
    <row r="1" spans="1:4" ht="13.5">
      <c r="A1" s="11" t="s">
        <v>9</v>
      </c>
      <c r="B1" s="16" t="s">
        <v>4</v>
      </c>
      <c r="C1" s="16" t="s">
        <v>387</v>
      </c>
      <c r="D1" s="77" t="s">
        <v>386</v>
      </c>
    </row>
    <row r="2" spans="1:4" ht="13.5">
      <c r="A2" s="13">
        <v>1</v>
      </c>
      <c r="B2" s="17"/>
      <c r="C2" s="18"/>
      <c r="D2" s="76"/>
    </row>
    <row r="3" spans="1:4" ht="13.5">
      <c r="A3" s="13">
        <v>2</v>
      </c>
      <c r="B3" s="17">
        <v>1</v>
      </c>
      <c r="C3" s="18" t="s">
        <v>376</v>
      </c>
      <c r="D3" s="76" t="s">
        <v>211</v>
      </c>
    </row>
    <row r="4" spans="1:4" ht="13.5">
      <c r="A4" s="13">
        <v>3</v>
      </c>
      <c r="B4" s="17">
        <v>2</v>
      </c>
      <c r="C4" s="18" t="s">
        <v>377</v>
      </c>
      <c r="D4" s="76" t="s">
        <v>204</v>
      </c>
    </row>
    <row r="5" spans="1:4" ht="13.5">
      <c r="A5" s="13">
        <v>4</v>
      </c>
      <c r="B5" s="17">
        <v>3</v>
      </c>
      <c r="C5" s="18" t="s">
        <v>378</v>
      </c>
      <c r="D5" s="76" t="s">
        <v>207</v>
      </c>
    </row>
    <row r="6" spans="1:4" ht="13.5">
      <c r="A6" s="13">
        <v>5</v>
      </c>
      <c r="B6" s="17">
        <v>4</v>
      </c>
      <c r="C6" s="18" t="s">
        <v>379</v>
      </c>
      <c r="D6" s="76" t="s">
        <v>209</v>
      </c>
    </row>
    <row r="7" spans="1:4" ht="13.5">
      <c r="A7" s="13">
        <v>6</v>
      </c>
      <c r="B7" s="17">
        <v>5</v>
      </c>
      <c r="C7" s="76" t="s">
        <v>380</v>
      </c>
      <c r="D7" s="17" t="s">
        <v>210</v>
      </c>
    </row>
    <row r="8" spans="1:4" ht="13.5">
      <c r="A8" s="13">
        <v>7</v>
      </c>
      <c r="B8" s="17">
        <v>6</v>
      </c>
      <c r="C8" s="18" t="s">
        <v>381</v>
      </c>
      <c r="D8" s="76" t="s">
        <v>208</v>
      </c>
    </row>
    <row r="9" spans="1:4" ht="13.5">
      <c r="A9" s="13">
        <v>8</v>
      </c>
      <c r="B9" s="17">
        <v>7</v>
      </c>
      <c r="C9" s="18" t="s">
        <v>382</v>
      </c>
      <c r="D9" s="76" t="s">
        <v>212</v>
      </c>
    </row>
    <row r="10" spans="1:4" ht="13.5">
      <c r="A10" s="13">
        <v>9</v>
      </c>
      <c r="B10" s="17">
        <v>8</v>
      </c>
      <c r="C10" s="18" t="s">
        <v>5</v>
      </c>
      <c r="D10" s="76" t="s">
        <v>5</v>
      </c>
    </row>
    <row r="11" spans="1:4" ht="13.5">
      <c r="A11" s="13">
        <v>10</v>
      </c>
      <c r="B11" s="17">
        <v>9</v>
      </c>
      <c r="C11" s="18" t="s">
        <v>383</v>
      </c>
      <c r="D11" s="76" t="s">
        <v>206</v>
      </c>
    </row>
    <row r="12" spans="1:4" ht="13.5">
      <c r="A12" s="13">
        <v>11</v>
      </c>
      <c r="B12" s="17">
        <v>10</v>
      </c>
      <c r="C12" s="18" t="s">
        <v>384</v>
      </c>
      <c r="D12" s="76" t="s">
        <v>205</v>
      </c>
    </row>
    <row r="13" spans="1:4" ht="13.5">
      <c r="A13" s="13">
        <v>12</v>
      </c>
      <c r="B13" s="17">
        <v>99999</v>
      </c>
      <c r="C13" s="19" t="s">
        <v>385</v>
      </c>
      <c r="D13" s="78" t="s">
        <v>213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C9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2" max="2" width="14.00390625" style="0" bestFit="1" customWidth="1"/>
    <col min="3" max="3" width="17.28125" style="0" bestFit="1" customWidth="1"/>
  </cols>
  <sheetData>
    <row r="1" spans="1:3" ht="13.5">
      <c r="A1" s="11" t="s">
        <v>9</v>
      </c>
      <c r="B1" s="12" t="s">
        <v>216</v>
      </c>
      <c r="C1" s="12" t="s">
        <v>217</v>
      </c>
    </row>
    <row r="2" spans="1:3" ht="13.5">
      <c r="A2" s="13">
        <v>1</v>
      </c>
      <c r="B2" s="14"/>
      <c r="C2" s="15"/>
    </row>
    <row r="3" spans="1:3" ht="13.5">
      <c r="A3" s="13">
        <v>2</v>
      </c>
      <c r="B3" s="14">
        <v>1</v>
      </c>
      <c r="C3" s="15" t="s">
        <v>218</v>
      </c>
    </row>
    <row r="4" spans="1:3" ht="13.5">
      <c r="A4" s="13">
        <v>3</v>
      </c>
      <c r="B4" s="14">
        <v>2</v>
      </c>
      <c r="C4" s="15" t="s">
        <v>219</v>
      </c>
    </row>
    <row r="5" spans="1:3" ht="13.5">
      <c r="A5" s="13">
        <v>4</v>
      </c>
      <c r="B5" s="14">
        <v>3</v>
      </c>
      <c r="C5" s="15" t="s">
        <v>223</v>
      </c>
    </row>
    <row r="6" spans="1:3" ht="13.5">
      <c r="A6" s="13">
        <v>5</v>
      </c>
      <c r="B6" s="14">
        <v>4</v>
      </c>
      <c r="C6" s="15" t="s">
        <v>220</v>
      </c>
    </row>
    <row r="7" spans="1:3" ht="13.5">
      <c r="A7" s="13">
        <v>6</v>
      </c>
      <c r="B7" s="14">
        <v>5</v>
      </c>
      <c r="C7" s="14" t="s">
        <v>222</v>
      </c>
    </row>
    <row r="8" spans="1:3" ht="13.5">
      <c r="A8" s="13">
        <v>7</v>
      </c>
      <c r="B8" s="14">
        <v>6</v>
      </c>
      <c r="C8" s="15" t="s">
        <v>221</v>
      </c>
    </row>
    <row r="9" spans="1:3" ht="13.5">
      <c r="A9" s="13">
        <v>8</v>
      </c>
      <c r="B9" s="14">
        <v>99999</v>
      </c>
      <c r="C9" s="15" t="s">
        <v>213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C7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2" max="2" width="14.00390625" style="0" bestFit="1" customWidth="1"/>
    <col min="3" max="3" width="13.00390625" style="0" bestFit="1" customWidth="1"/>
  </cols>
  <sheetData>
    <row r="1" spans="1:3" ht="13.5">
      <c r="A1" s="11" t="s">
        <v>9</v>
      </c>
      <c r="B1" s="12" t="s">
        <v>224</v>
      </c>
      <c r="C1" s="12" t="s">
        <v>225</v>
      </c>
    </row>
    <row r="2" spans="1:3" ht="13.5">
      <c r="A2" s="13">
        <v>1</v>
      </c>
      <c r="B2" s="14"/>
      <c r="C2" s="15"/>
    </row>
    <row r="3" spans="1:3" ht="13.5">
      <c r="A3" s="13">
        <v>2</v>
      </c>
      <c r="B3" s="14">
        <v>1</v>
      </c>
      <c r="C3" s="15" t="s">
        <v>226</v>
      </c>
    </row>
    <row r="4" spans="1:3" ht="13.5">
      <c r="A4" s="13">
        <v>3</v>
      </c>
      <c r="B4" s="14">
        <v>2</v>
      </c>
      <c r="C4" s="15" t="s">
        <v>227</v>
      </c>
    </row>
    <row r="5" spans="1:3" ht="13.5">
      <c r="A5" s="13">
        <v>4</v>
      </c>
      <c r="B5" s="14">
        <v>3</v>
      </c>
      <c r="C5" s="15" t="s">
        <v>228</v>
      </c>
    </row>
    <row r="6" spans="1:3" ht="13.5">
      <c r="A6" s="13">
        <v>5</v>
      </c>
      <c r="B6" s="14">
        <v>4</v>
      </c>
      <c r="C6" s="15" t="s">
        <v>229</v>
      </c>
    </row>
    <row r="7" spans="1:3" ht="13.5">
      <c r="A7" s="13">
        <v>6</v>
      </c>
      <c r="B7" s="14">
        <v>99999</v>
      </c>
      <c r="C7" s="14" t="s">
        <v>213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D7"/>
  <sheetViews>
    <sheetView view="pageBreakPreview" zoomScale="130" zoomScaleSheetLayoutView="130" zoomScalePageLayoutView="0" workbookViewId="0" topLeftCell="A1">
      <selection activeCell="B5" sqref="B5"/>
    </sheetView>
  </sheetViews>
  <sheetFormatPr defaultColWidth="9.140625" defaultRowHeight="15"/>
  <cols>
    <col min="1" max="1" width="7.140625" style="0" bestFit="1" customWidth="1"/>
    <col min="2" max="2" width="13.7109375" style="0" bestFit="1" customWidth="1"/>
    <col min="3" max="4" width="12.7109375" style="0" bestFit="1" customWidth="1"/>
  </cols>
  <sheetData>
    <row r="1" spans="1:4" ht="13.5">
      <c r="A1" s="11" t="s">
        <v>9</v>
      </c>
      <c r="B1" s="12" t="s">
        <v>224</v>
      </c>
      <c r="C1" s="12" t="s">
        <v>327</v>
      </c>
      <c r="D1" s="12" t="s">
        <v>225</v>
      </c>
    </row>
    <row r="2" spans="1:4" ht="13.5">
      <c r="A2" s="13">
        <v>1</v>
      </c>
      <c r="B2" s="14"/>
      <c r="C2" s="15"/>
      <c r="D2" s="15"/>
    </row>
    <row r="3" spans="1:4" ht="13.5">
      <c r="A3" s="13">
        <v>2</v>
      </c>
      <c r="B3" s="14">
        <v>1</v>
      </c>
      <c r="C3" s="15">
        <v>1</v>
      </c>
      <c r="D3" s="15" t="s">
        <v>306</v>
      </c>
    </row>
    <row r="4" spans="1:4" ht="13.5">
      <c r="A4" s="13">
        <v>3</v>
      </c>
      <c r="B4" s="14">
        <v>2</v>
      </c>
      <c r="C4" s="15">
        <v>2</v>
      </c>
      <c r="D4" s="15" t="s">
        <v>307</v>
      </c>
    </row>
    <row r="5" spans="1:4" ht="13.5">
      <c r="A5" s="13">
        <v>4</v>
      </c>
      <c r="B5" s="14">
        <v>3</v>
      </c>
      <c r="C5" s="15">
        <v>3</v>
      </c>
      <c r="D5" s="15" t="s">
        <v>308</v>
      </c>
    </row>
    <row r="6" spans="1:4" ht="13.5">
      <c r="A6" s="13">
        <v>5</v>
      </c>
      <c r="B6" s="14">
        <v>4</v>
      </c>
      <c r="C6" s="15">
        <v>4</v>
      </c>
      <c r="D6" s="15" t="s">
        <v>309</v>
      </c>
    </row>
    <row r="7" spans="1:4" ht="13.5">
      <c r="A7" s="13">
        <v>6</v>
      </c>
      <c r="B7" s="14">
        <v>99999</v>
      </c>
      <c r="C7" s="14">
        <v>5</v>
      </c>
      <c r="D7" s="14" t="s">
        <v>213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misamoto</dc:creator>
  <cp:keywords/>
  <dc:description/>
  <cp:lastModifiedBy>user</cp:lastModifiedBy>
  <cp:lastPrinted>2014-12-15T02:01:37Z</cp:lastPrinted>
  <dcterms:created xsi:type="dcterms:W3CDTF">2010-04-14T00:07:45Z</dcterms:created>
  <dcterms:modified xsi:type="dcterms:W3CDTF">2015-10-08T05:52:01Z</dcterms:modified>
  <cp:category/>
  <cp:version/>
  <cp:contentType/>
  <cp:contentStatus/>
</cp:coreProperties>
</file>